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01\pees$\Dokumente\GABRIEL\PO-Änderung\BA-Kf_gabriel_05-10-2017-FINAL\"/>
    </mc:Choice>
  </mc:AlternateContent>
  <bookViews>
    <workbookView xWindow="120" yWindow="60" windowWidth="24915" windowHeight="12840"/>
  </bookViews>
  <sheets>
    <sheet name="BA Bf (final)" sheetId="1" r:id="rId1"/>
  </sheets>
  <calcPr calcId="152511"/>
  <customWorkbookViews>
    <customWorkbookView name="Pees, Birgitta - Persönliche Ansicht" guid="{458FB0A5-EB20-4F9B-82DA-4190AF2F9245}" mergeInterval="0" personalView="1" maximized="1" xWindow="1672" yWindow="-8" windowWidth="1696" windowHeight="1066" activeSheetId="1"/>
  </customWorkbookViews>
</workbook>
</file>

<file path=xl/calcChain.xml><?xml version="1.0" encoding="utf-8"?>
<calcChain xmlns="http://schemas.openxmlformats.org/spreadsheetml/2006/main">
  <c r="AD43" i="1" l="1"/>
  <c r="AC43" i="1"/>
  <c r="AC44" i="1" s="1"/>
  <c r="AB43" i="1"/>
  <c r="Y43" i="1"/>
  <c r="W43" i="1"/>
  <c r="T43" i="1"/>
  <c r="S43" i="1"/>
  <c r="R43" i="1"/>
  <c r="O43" i="1"/>
  <c r="N43" i="1"/>
  <c r="M43" i="1"/>
  <c r="J43" i="1"/>
  <c r="I43" i="1"/>
  <c r="H43" i="1"/>
  <c r="E43" i="1"/>
  <c r="D43" i="1"/>
  <c r="C43" i="1"/>
  <c r="AH42" i="1"/>
  <c r="AG42" i="1"/>
  <c r="AH39" i="1"/>
  <c r="AG39" i="1"/>
  <c r="AF39" i="1"/>
  <c r="AH32" i="1"/>
  <c r="AG32" i="1"/>
  <c r="AF32" i="1"/>
  <c r="AH29" i="1"/>
  <c r="AG29" i="1"/>
  <c r="AF29" i="1"/>
  <c r="AH27" i="1"/>
  <c r="AG27" i="1"/>
  <c r="AF27" i="1"/>
  <c r="AH25" i="1"/>
  <c r="AG25" i="1"/>
  <c r="AF25" i="1"/>
  <c r="AD19" i="1"/>
  <c r="AC19" i="1"/>
  <c r="AB19" i="1"/>
  <c r="Y19" i="1"/>
  <c r="X19" i="1"/>
  <c r="W19" i="1"/>
  <c r="T19" i="1"/>
  <c r="S19" i="1"/>
  <c r="R19" i="1"/>
  <c r="O19" i="1"/>
  <c r="N19" i="1"/>
  <c r="M19" i="1"/>
  <c r="J19" i="1"/>
  <c r="I19" i="1"/>
  <c r="H19" i="1"/>
  <c r="E19" i="1"/>
  <c r="C19" i="1"/>
  <c r="AH18" i="1"/>
  <c r="AG18" i="1"/>
  <c r="AF18" i="1"/>
  <c r="AH12" i="1"/>
  <c r="AG12" i="1"/>
  <c r="AF12" i="1"/>
  <c r="AH7" i="1"/>
  <c r="AG7" i="1"/>
  <c r="AF7" i="1"/>
  <c r="AH5" i="1"/>
  <c r="AG5" i="1"/>
  <c r="AF5" i="1"/>
  <c r="AG43" i="1" l="1"/>
  <c r="AH19" i="1"/>
  <c r="AH20" i="1"/>
  <c r="AC20" i="1"/>
  <c r="AH43" i="1"/>
  <c r="I44" i="1"/>
  <c r="S44" i="1"/>
  <c r="S20" i="1"/>
  <c r="AF43" i="1"/>
  <c r="I20" i="1" l="1"/>
</calcChain>
</file>

<file path=xl/sharedStrings.xml><?xml version="1.0" encoding="utf-8"?>
<sst xmlns="http://schemas.openxmlformats.org/spreadsheetml/2006/main" count="175" uniqueCount="65">
  <si>
    <t xml:space="preserve">Bachelor of Arts </t>
  </si>
  <si>
    <t>Beifach  für</t>
  </si>
  <si>
    <t>Nichtromanisten</t>
  </si>
  <si>
    <t>1. Sem</t>
  </si>
  <si>
    <t>SWS</t>
  </si>
  <si>
    <t>LP</t>
  </si>
  <si>
    <t>Lüp</t>
  </si>
  <si>
    <t>LüpTyp</t>
  </si>
  <si>
    <t>2. Sem</t>
  </si>
  <si>
    <t>3. Sem</t>
  </si>
  <si>
    <t>4. Sem</t>
  </si>
  <si>
    <t>5. Sem</t>
  </si>
  <si>
    <t>6. Sem</t>
  </si>
  <si>
    <t>Modul I</t>
  </si>
  <si>
    <t>Phon</t>
  </si>
  <si>
    <t>MP</t>
  </si>
  <si>
    <t>MSK I</t>
  </si>
  <si>
    <t>Gr1</t>
  </si>
  <si>
    <t>Klausur</t>
  </si>
  <si>
    <t>Modul II</t>
  </si>
  <si>
    <t>TÜ</t>
  </si>
  <si>
    <t>TR1</t>
  </si>
  <si>
    <t>MSK II</t>
  </si>
  <si>
    <t>Modul III</t>
  </si>
  <si>
    <t>VL Einf</t>
  </si>
  <si>
    <t>PS3 SW</t>
  </si>
  <si>
    <t>HA</t>
  </si>
  <si>
    <t>SW I</t>
  </si>
  <si>
    <t>PS1 SW</t>
  </si>
  <si>
    <t>Modul IV</t>
  </si>
  <si>
    <t>Ü/T Einf</t>
  </si>
  <si>
    <t>LW I</t>
  </si>
  <si>
    <t>PS1 LW</t>
  </si>
  <si>
    <t xml:space="preserve"> </t>
  </si>
  <si>
    <t>PS2 LW</t>
  </si>
  <si>
    <t>Modul V</t>
  </si>
  <si>
    <t>PS1 KW</t>
  </si>
  <si>
    <t>KW</t>
  </si>
  <si>
    <t>Modul VI</t>
  </si>
  <si>
    <t>VL LW</t>
  </si>
  <si>
    <t>VL SW/LW</t>
  </si>
  <si>
    <t>SLK</t>
  </si>
  <si>
    <t>VL SW</t>
  </si>
  <si>
    <t>PS2 KW</t>
  </si>
  <si>
    <t>PS3 LW</t>
  </si>
  <si>
    <t>Referat</t>
  </si>
  <si>
    <t>Portfolio</t>
  </si>
  <si>
    <t>LP/SJ1:</t>
  </si>
  <si>
    <t>LP/SJ2:</t>
  </si>
  <si>
    <t>LP/SJ3:</t>
  </si>
  <si>
    <t>LP/SW</t>
  </si>
  <si>
    <t>Romanisten</t>
  </si>
  <si>
    <t>Ausland</t>
  </si>
  <si>
    <t>Mdl.Prüf.</t>
  </si>
  <si>
    <r>
      <t>PS1</t>
    </r>
    <r>
      <rPr>
        <b/>
        <sz val="9"/>
        <rFont val="Arial Narrow"/>
        <family val="2"/>
      </rPr>
      <t xml:space="preserve"> LW</t>
    </r>
  </si>
  <si>
    <t>VL S/L/KW</t>
  </si>
  <si>
    <t>Ersatz-modul</t>
  </si>
  <si>
    <t>TR/MK</t>
  </si>
  <si>
    <t>Kl/MP</t>
  </si>
  <si>
    <t>MK</t>
  </si>
  <si>
    <t>Übung</t>
  </si>
  <si>
    <t>Revision September 2017</t>
  </si>
  <si>
    <t>1,5</t>
  </si>
  <si>
    <t xml:space="preserve"> Präs</t>
  </si>
  <si>
    <t>Präs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</si>
</sst>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0"/>
      <name val="Arial"/>
      <family val="2"/>
    </font>
    <font>
      <b/>
      <sz val="12"/>
      <name val="Arial"/>
      <family val="2"/>
    </font>
    <font>
      <sz val="10"/>
      <color indexed="40"/>
      <name val="Arial"/>
      <family val="2"/>
    </font>
    <font>
      <b/>
      <sz val="12"/>
      <color indexed="30"/>
      <name val="Arial"/>
      <family val="2"/>
    </font>
    <font>
      <b/>
      <sz val="12"/>
      <color indexed="40"/>
      <name val="Arial"/>
      <family val="2"/>
    </font>
    <font>
      <sz val="9"/>
      <color indexed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9"/>
      <color indexed="40"/>
      <name val="Arial Narrow"/>
      <family val="2"/>
    </font>
    <font>
      <sz val="9"/>
      <color indexed="20"/>
      <name val="Arial Narrow"/>
      <family val="2"/>
    </font>
    <font>
      <b/>
      <sz val="9"/>
      <name val="Arial Narrow"/>
      <family val="2"/>
    </font>
    <font>
      <sz val="9"/>
      <color indexed="17"/>
      <name val="Arial"/>
      <family val="2"/>
    </font>
    <font>
      <sz val="9"/>
      <color indexed="18"/>
      <name val="Arial"/>
      <family val="2"/>
    </font>
    <font>
      <b/>
      <sz val="9"/>
      <color indexed="40"/>
      <name val="Arial Narrow"/>
      <family val="2"/>
    </font>
    <font>
      <b/>
      <sz val="9"/>
      <color indexed="10"/>
      <name val="Arial Narrow"/>
      <family val="2"/>
    </font>
    <font>
      <b/>
      <sz val="9"/>
      <color indexed="16"/>
      <name val="Arial"/>
      <family val="2"/>
    </font>
    <font>
      <b/>
      <sz val="9"/>
      <color indexed="20"/>
      <name val="Arial Narrow"/>
      <family val="2"/>
    </font>
    <font>
      <sz val="9"/>
      <color indexed="10"/>
      <name val="Arial Narrow"/>
      <family val="2"/>
    </font>
    <font>
      <strike/>
      <sz val="9"/>
      <color indexed="9"/>
      <name val="Arial Narrow"/>
      <family val="2"/>
    </font>
    <font>
      <sz val="9"/>
      <color indexed="40"/>
      <name val="Arial"/>
      <family val="2"/>
    </font>
    <font>
      <sz val="9"/>
      <color indexed="12"/>
      <name val="Arial"/>
      <family val="2"/>
    </font>
    <font>
      <sz val="9"/>
      <color indexed="57"/>
      <name val="Arial Narrow"/>
      <family val="2"/>
    </font>
    <font>
      <b/>
      <sz val="9"/>
      <color rgb="FF00B050"/>
      <name val="Arial Narrow"/>
      <family val="2"/>
    </font>
    <font>
      <b/>
      <sz val="9"/>
      <color indexed="20"/>
      <name val="Arial"/>
      <family val="2"/>
    </font>
    <font>
      <sz val="8"/>
      <name val="Arial"/>
      <family val="2"/>
    </font>
    <font>
      <sz val="8"/>
      <color indexed="40"/>
      <name val="Arial"/>
      <family val="2"/>
    </font>
    <font>
      <b/>
      <sz val="8"/>
      <name val="Arial Narrow"/>
      <family val="2"/>
    </font>
    <font>
      <b/>
      <sz val="12"/>
      <color indexed="57"/>
      <name val="Arial"/>
      <family val="2"/>
    </font>
    <font>
      <sz val="8"/>
      <name val="Arial Narrow"/>
      <family val="2"/>
    </font>
    <font>
      <sz val="8"/>
      <color indexed="40"/>
      <name val="Arial Narrow"/>
      <family val="2"/>
    </font>
    <font>
      <sz val="8"/>
      <color indexed="20"/>
      <name val="Arial Narrow"/>
      <family val="2"/>
    </font>
    <font>
      <sz val="20"/>
      <color indexed="18"/>
      <name val="Arial"/>
      <family val="2"/>
    </font>
    <font>
      <sz val="20"/>
      <name val="Arial"/>
      <family val="2"/>
    </font>
    <font>
      <sz val="9"/>
      <color indexed="17"/>
      <name val="Arial Narrow"/>
      <family val="2"/>
    </font>
    <font>
      <sz val="9"/>
      <color indexed="57"/>
      <name val="Arial"/>
      <family val="2"/>
    </font>
    <font>
      <sz val="9"/>
      <color indexed="18"/>
      <name val="Arial Narrow"/>
      <family val="2"/>
    </font>
    <font>
      <b/>
      <sz val="10"/>
      <color indexed="20"/>
      <name val="Arial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darkDown">
        <fgColor indexed="26"/>
        <bgColor indexed="45"/>
      </patternFill>
    </fill>
    <fill>
      <patternFill patternType="solid">
        <fgColor indexed="9"/>
        <bgColor indexed="64"/>
      </patternFill>
    </fill>
    <fill>
      <patternFill patternType="darkDown">
        <fgColor indexed="26"/>
        <bgColor indexed="42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3" xfId="0" applyFont="1" applyBorder="1" applyAlignment="1">
      <alignment vertical="top" textRotation="180"/>
    </xf>
    <xf numFmtId="0" fontId="9" fillId="0" borderId="4" xfId="0" applyFont="1" applyBorder="1" applyAlignment="1">
      <alignment vertical="top" textRotation="180"/>
    </xf>
    <xf numFmtId="0" fontId="8" fillId="0" borderId="3" xfId="0" applyFont="1" applyBorder="1" applyAlignment="1">
      <alignment horizontal="center" vertical="top" textRotation="180"/>
    </xf>
    <xf numFmtId="0" fontId="8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 textRotation="180"/>
    </xf>
    <xf numFmtId="0" fontId="8" fillId="0" borderId="6" xfId="0" applyFont="1" applyBorder="1" applyAlignment="1">
      <alignment horizontal="center" vertical="top"/>
    </xf>
    <xf numFmtId="0" fontId="10" fillId="0" borderId="7" xfId="0" applyFont="1" applyFill="1" applyBorder="1" applyAlignment="1">
      <alignment vertical="top" textRotation="180"/>
    </xf>
    <xf numFmtId="0" fontId="11" fillId="0" borderId="6" xfId="0" applyFont="1" applyFill="1" applyBorder="1" applyAlignment="1">
      <alignment vertical="top" textRotation="180"/>
    </xf>
    <xf numFmtId="0" fontId="8" fillId="0" borderId="8" xfId="0" applyFont="1" applyBorder="1" applyAlignment="1">
      <alignment horizontal="center" vertical="top" textRotation="180"/>
    </xf>
    <xf numFmtId="0" fontId="0" fillId="0" borderId="0" xfId="0" applyBorder="1"/>
    <xf numFmtId="0" fontId="8" fillId="3" borderId="9" xfId="0" applyFont="1" applyFill="1" applyBorder="1" applyAlignment="1">
      <alignment vertical="top" wrapText="1"/>
    </xf>
    <xf numFmtId="0" fontId="12" fillId="3" borderId="10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13" fillId="3" borderId="12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wrapText="1"/>
    </xf>
    <xf numFmtId="0" fontId="13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vertical="top" wrapText="1"/>
    </xf>
    <xf numFmtId="0" fontId="12" fillId="0" borderId="16" xfId="0" applyFont="1" applyFill="1" applyBorder="1" applyAlignment="1">
      <alignment vertical="top" wrapText="1"/>
    </xf>
    <xf numFmtId="0" fontId="14" fillId="0" borderId="10" xfId="0" applyFont="1" applyFill="1" applyBorder="1" applyAlignment="1">
      <alignment horizontal="center" vertical="center" textRotation="180" wrapText="1"/>
    </xf>
    <xf numFmtId="0" fontId="10" fillId="0" borderId="17" xfId="0" applyFont="1" applyFill="1" applyBorder="1" applyAlignment="1">
      <alignment vertical="top" wrapText="1"/>
    </xf>
    <xf numFmtId="0" fontId="15" fillId="0" borderId="17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0" fontId="16" fillId="0" borderId="18" xfId="0" applyFont="1" applyFill="1" applyBorder="1" applyAlignment="1">
      <alignment vertical="top" wrapText="1"/>
    </xf>
    <xf numFmtId="0" fontId="17" fillId="3" borderId="19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vertical="top" wrapText="1"/>
    </xf>
    <xf numFmtId="0" fontId="13" fillId="0" borderId="20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vertical="center" textRotation="180"/>
    </xf>
    <xf numFmtId="0" fontId="18" fillId="0" borderId="16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0" fontId="13" fillId="0" borderId="11" xfId="0" applyFont="1" applyBorder="1" applyAlignment="1">
      <alignment horizontal="center" wrapText="1"/>
    </xf>
    <xf numFmtId="0" fontId="13" fillId="0" borderId="21" xfId="0" applyFont="1" applyBorder="1" applyAlignment="1">
      <alignment horizontal="center" wrapText="1"/>
    </xf>
    <xf numFmtId="0" fontId="19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vertical="top" wrapText="1"/>
    </xf>
    <xf numFmtId="0" fontId="10" fillId="4" borderId="11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9" fillId="4" borderId="11" xfId="0" applyFont="1" applyFill="1" applyBorder="1" applyAlignment="1">
      <alignment vertical="top" wrapText="1"/>
    </xf>
    <xf numFmtId="0" fontId="20" fillId="4" borderId="2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vertical="top" wrapText="1"/>
    </xf>
    <xf numFmtId="0" fontId="8" fillId="0" borderId="10" xfId="0" applyFont="1" applyBorder="1"/>
    <xf numFmtId="0" fontId="21" fillId="0" borderId="11" xfId="0" applyFont="1" applyBorder="1"/>
    <xf numFmtId="0" fontId="8" fillId="0" borderId="1" xfId="0" applyFont="1" applyFill="1" applyBorder="1"/>
    <xf numFmtId="0" fontId="8" fillId="5" borderId="9" xfId="0" applyFont="1" applyFill="1" applyBorder="1" applyAlignment="1">
      <alignment vertical="top" wrapText="1"/>
    </xf>
    <xf numFmtId="0" fontId="12" fillId="5" borderId="10" xfId="0" applyFont="1" applyFill="1" applyBorder="1" applyAlignment="1">
      <alignment vertical="top" wrapText="1"/>
    </xf>
    <xf numFmtId="0" fontId="10" fillId="5" borderId="11" xfId="0" applyFont="1" applyFill="1" applyBorder="1" applyAlignment="1">
      <alignment vertical="top" wrapText="1"/>
    </xf>
    <xf numFmtId="0" fontId="9" fillId="5" borderId="1" xfId="0" applyFont="1" applyFill="1" applyBorder="1" applyAlignment="1">
      <alignment vertical="top" wrapText="1"/>
    </xf>
    <xf numFmtId="0" fontId="13" fillId="6" borderId="11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wrapText="1"/>
    </xf>
    <xf numFmtId="0" fontId="17" fillId="5" borderId="19" xfId="0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wrapText="1"/>
    </xf>
    <xf numFmtId="0" fontId="22" fillId="0" borderId="16" xfId="0" applyFont="1" applyFill="1" applyBorder="1" applyAlignment="1">
      <alignment horizontal="center" wrapText="1"/>
    </xf>
    <xf numFmtId="0" fontId="8" fillId="7" borderId="9" xfId="0" applyFont="1" applyFill="1" applyBorder="1" applyAlignment="1">
      <alignment vertical="top" wrapText="1"/>
    </xf>
    <xf numFmtId="0" fontId="12" fillId="7" borderId="10" xfId="0" applyFont="1" applyFill="1" applyBorder="1" applyAlignment="1">
      <alignment vertical="top" wrapText="1"/>
    </xf>
    <xf numFmtId="0" fontId="10" fillId="7" borderId="11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23" fillId="7" borderId="11" xfId="0" applyFont="1" applyFill="1" applyBorder="1" applyAlignment="1">
      <alignment horizontal="center" vertical="top" wrapText="1"/>
    </xf>
    <xf numFmtId="0" fontId="20" fillId="7" borderId="21" xfId="0" applyFont="1" applyFill="1" applyBorder="1" applyAlignment="1">
      <alignment horizontal="center" vertical="top" wrapText="1"/>
    </xf>
    <xf numFmtId="0" fontId="8" fillId="0" borderId="10" xfId="0" applyFont="1" applyFill="1" applyBorder="1"/>
    <xf numFmtId="0" fontId="21" fillId="0" borderId="11" xfId="0" applyFont="1" applyFill="1" applyBorder="1"/>
    <xf numFmtId="0" fontId="8" fillId="7" borderId="22" xfId="0" applyFont="1" applyFill="1" applyBorder="1" applyAlignment="1">
      <alignment vertical="top" wrapText="1"/>
    </xf>
    <xf numFmtId="0" fontId="24" fillId="7" borderId="10" xfId="0" applyFont="1" applyFill="1" applyBorder="1" applyAlignment="1">
      <alignment vertical="top" wrapText="1"/>
    </xf>
    <xf numFmtId="0" fontId="13" fillId="0" borderId="21" xfId="0" applyFont="1" applyFill="1" applyBorder="1" applyAlignment="1">
      <alignment horizontal="center" wrapText="1"/>
    </xf>
    <xf numFmtId="0" fontId="17" fillId="7" borderId="19" xfId="0" applyFont="1" applyFill="1" applyBorder="1" applyAlignment="1">
      <alignment vertical="top" wrapText="1"/>
    </xf>
    <xf numFmtId="0" fontId="9" fillId="7" borderId="23" xfId="0" applyFont="1" applyFill="1" applyBorder="1" applyAlignment="1">
      <alignment vertical="top" wrapText="1"/>
    </xf>
    <xf numFmtId="0" fontId="19" fillId="7" borderId="1" xfId="0" applyFont="1" applyFill="1" applyBorder="1" applyAlignment="1">
      <alignment vertical="top" wrapText="1"/>
    </xf>
    <xf numFmtId="0" fontId="19" fillId="7" borderId="21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vertical="top" wrapText="1"/>
    </xf>
    <xf numFmtId="0" fontId="10" fillId="8" borderId="11" xfId="0" applyFont="1" applyFill="1" applyBorder="1" applyAlignment="1">
      <alignment vertical="top" wrapText="1"/>
    </xf>
    <xf numFmtId="0" fontId="9" fillId="8" borderId="1" xfId="0" applyFont="1" applyFill="1" applyBorder="1" applyAlignment="1">
      <alignment vertical="top" wrapText="1"/>
    </xf>
    <xf numFmtId="0" fontId="23" fillId="8" borderId="11" xfId="0" applyFont="1" applyFill="1" applyBorder="1" applyAlignment="1">
      <alignment horizontal="center" vertical="top" wrapText="1"/>
    </xf>
    <xf numFmtId="0" fontId="20" fillId="8" borderId="21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wrapText="1"/>
    </xf>
    <xf numFmtId="0" fontId="19" fillId="8" borderId="16" xfId="0" applyFont="1" applyFill="1" applyBorder="1" applyAlignment="1">
      <alignment horizontal="center" wrapText="1"/>
    </xf>
    <xf numFmtId="0" fontId="9" fillId="0" borderId="24" xfId="0" applyFont="1" applyFill="1" applyBorder="1" applyAlignment="1">
      <alignment vertical="top" wrapText="1"/>
    </xf>
    <xf numFmtId="0" fontId="10" fillId="0" borderId="25" xfId="0" applyFont="1" applyFill="1" applyBorder="1" applyAlignment="1">
      <alignment vertical="top" wrapText="1"/>
    </xf>
    <xf numFmtId="0" fontId="9" fillId="0" borderId="25" xfId="0" applyFont="1" applyFill="1" applyBorder="1" applyAlignment="1">
      <alignment vertical="top" wrapText="1"/>
    </xf>
    <xf numFmtId="0" fontId="8" fillId="0" borderId="11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21" fillId="0" borderId="17" xfId="0" applyFont="1" applyBorder="1"/>
    <xf numFmtId="0" fontId="8" fillId="0" borderId="1" xfId="0" applyFont="1" applyBorder="1"/>
    <xf numFmtId="0" fontId="8" fillId="0" borderId="11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0" fontId="24" fillId="8" borderId="10" xfId="0" applyFont="1" applyFill="1" applyBorder="1" applyAlignment="1">
      <alignment vertical="top" wrapText="1"/>
    </xf>
    <xf numFmtId="0" fontId="8" fillId="9" borderId="9" xfId="0" applyFont="1" applyFill="1" applyBorder="1" applyAlignment="1">
      <alignment vertical="top" wrapText="1"/>
    </xf>
    <xf numFmtId="0" fontId="8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9" borderId="10" xfId="0" applyFont="1" applyFill="1" applyBorder="1" applyAlignment="1">
      <alignment vertical="top" wrapText="1"/>
    </xf>
    <xf numFmtId="0" fontId="10" fillId="9" borderId="11" xfId="0" applyFont="1" applyFill="1" applyBorder="1" applyAlignment="1">
      <alignment vertical="top" wrapText="1"/>
    </xf>
    <xf numFmtId="1" fontId="9" fillId="9" borderId="1" xfId="0" applyNumberFormat="1" applyFont="1" applyFill="1" applyBorder="1" applyAlignment="1">
      <alignment vertical="top" wrapText="1"/>
    </xf>
    <xf numFmtId="0" fontId="8" fillId="9" borderId="11" xfId="0" applyFont="1" applyFill="1" applyBorder="1" applyAlignment="1">
      <alignment horizontal="center" wrapText="1"/>
    </xf>
    <xf numFmtId="0" fontId="8" fillId="9" borderId="16" xfId="0" applyFont="1" applyFill="1" applyBorder="1" applyAlignment="1">
      <alignment horizontal="center" wrapText="1"/>
    </xf>
    <xf numFmtId="0" fontId="17" fillId="9" borderId="22" xfId="0" applyFont="1" applyFill="1" applyBorder="1" applyAlignment="1">
      <alignment wrapText="1"/>
    </xf>
    <xf numFmtId="0" fontId="9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vertical="top" wrapText="1"/>
    </xf>
    <xf numFmtId="0" fontId="12" fillId="9" borderId="26" xfId="0" applyFont="1" applyFill="1" applyBorder="1" applyAlignment="1">
      <alignment vertical="top" wrapText="1"/>
    </xf>
    <xf numFmtId="0" fontId="9" fillId="9" borderId="17" xfId="0" applyFont="1" applyFill="1" applyBorder="1" applyAlignment="1">
      <alignment vertical="top" wrapText="1"/>
    </xf>
    <xf numFmtId="0" fontId="19" fillId="9" borderId="1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vertical="top" wrapText="1"/>
    </xf>
    <xf numFmtId="1" fontId="16" fillId="0" borderId="16" xfId="0" applyNumberFormat="1" applyFont="1" applyFill="1" applyBorder="1" applyAlignment="1">
      <alignment vertical="top" wrapText="1"/>
    </xf>
    <xf numFmtId="0" fontId="25" fillId="0" borderId="4" xfId="0" applyFont="1" applyBorder="1" applyAlignment="1">
      <alignment vertical="top" wrapText="1"/>
    </xf>
    <xf numFmtId="0" fontId="18" fillId="0" borderId="27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6" fillId="0" borderId="29" xfId="0" applyFont="1" applyBorder="1" applyAlignment="1">
      <alignment vertical="top" wrapText="1"/>
    </xf>
    <xf numFmtId="0" fontId="18" fillId="0" borderId="30" xfId="0" applyFont="1" applyBorder="1" applyAlignment="1">
      <alignment vertical="top" wrapText="1"/>
    </xf>
    <xf numFmtId="0" fontId="18" fillId="0" borderId="31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8" fillId="0" borderId="32" xfId="0" applyFont="1" applyBorder="1" applyAlignment="1">
      <alignment vertical="top" wrapText="1"/>
    </xf>
    <xf numFmtId="0" fontId="18" fillId="0" borderId="33" xfId="0" applyFont="1" applyBorder="1" applyAlignment="1">
      <alignment vertical="top" wrapText="1"/>
    </xf>
    <xf numFmtId="0" fontId="15" fillId="0" borderId="32" xfId="0" applyFont="1" applyBorder="1" applyAlignment="1">
      <alignment vertical="top" wrapText="1"/>
    </xf>
    <xf numFmtId="0" fontId="16" fillId="0" borderId="34" xfId="0" applyFont="1" applyBorder="1" applyAlignment="1">
      <alignment vertical="top" wrapText="1"/>
    </xf>
    <xf numFmtId="0" fontId="26" fillId="0" borderId="0" xfId="0" applyFont="1"/>
    <xf numFmtId="0" fontId="27" fillId="0" borderId="0" xfId="0" applyFont="1"/>
    <xf numFmtId="1" fontId="28" fillId="0" borderId="0" xfId="0" applyNumberFormat="1" applyFont="1" applyAlignment="1"/>
    <xf numFmtId="0" fontId="27" fillId="0" borderId="0" xfId="0" applyFont="1" applyAlignment="1">
      <alignment vertical="top"/>
    </xf>
    <xf numFmtId="0" fontId="26" fillId="0" borderId="0" xfId="0" applyFont="1" applyAlignment="1">
      <alignment vertical="top"/>
    </xf>
    <xf numFmtId="164" fontId="26" fillId="0" borderId="0" xfId="0" applyNumberFormat="1" applyFont="1" applyAlignment="1">
      <alignment vertical="top"/>
    </xf>
    <xf numFmtId="0" fontId="26" fillId="0" borderId="0" xfId="0" applyFont="1" applyBorder="1"/>
    <xf numFmtId="0" fontId="29" fillId="2" borderId="0" xfId="0" applyFont="1" applyFill="1"/>
    <xf numFmtId="0" fontId="30" fillId="0" borderId="2" xfId="0" applyFont="1" applyBorder="1" applyAlignment="1">
      <alignment vertical="top"/>
    </xf>
    <xf numFmtId="0" fontId="31" fillId="0" borderId="3" xfId="0" applyFont="1" applyBorder="1" applyAlignment="1">
      <alignment vertical="top" textRotation="180"/>
    </xf>
    <xf numFmtId="0" fontId="30" fillId="0" borderId="4" xfId="0" applyFont="1" applyBorder="1" applyAlignment="1">
      <alignment vertical="top" textRotation="180"/>
    </xf>
    <xf numFmtId="0" fontId="26" fillId="0" borderId="3" xfId="0" applyFont="1" applyBorder="1" applyAlignment="1">
      <alignment horizontal="center" vertical="top" textRotation="180"/>
    </xf>
    <xf numFmtId="0" fontId="26" fillId="0" borderId="5" xfId="0" applyFont="1" applyBorder="1" applyAlignment="1">
      <alignment horizontal="center" vertical="top"/>
    </xf>
    <xf numFmtId="0" fontId="26" fillId="0" borderId="4" xfId="0" applyFont="1" applyBorder="1" applyAlignment="1">
      <alignment horizontal="center" vertical="top" textRotation="180"/>
    </xf>
    <xf numFmtId="0" fontId="26" fillId="0" borderId="6" xfId="0" applyFont="1" applyBorder="1" applyAlignment="1">
      <alignment horizontal="center" vertical="top"/>
    </xf>
    <xf numFmtId="0" fontId="31" fillId="0" borderId="7" xfId="0" applyFont="1" applyFill="1" applyBorder="1" applyAlignment="1">
      <alignment vertical="top" textRotation="180"/>
    </xf>
    <xf numFmtId="0" fontId="32" fillId="0" borderId="6" xfId="0" applyFont="1" applyFill="1" applyBorder="1" applyAlignment="1">
      <alignment vertical="top" textRotation="180"/>
    </xf>
    <xf numFmtId="0" fontId="26" fillId="0" borderId="8" xfId="0" applyFont="1" applyBorder="1" applyAlignment="1">
      <alignment horizontal="center" vertical="top" textRotation="180"/>
    </xf>
    <xf numFmtId="0" fontId="35" fillId="4" borderId="1" xfId="0" applyFont="1" applyFill="1" applyBorder="1" applyAlignment="1">
      <alignment horizontal="center" wrapText="1"/>
    </xf>
    <xf numFmtId="0" fontId="20" fillId="4" borderId="16" xfId="0" applyFont="1" applyFill="1" applyBorder="1" applyAlignment="1">
      <alignment horizontal="center" vertical="top" wrapText="1"/>
    </xf>
    <xf numFmtId="0" fontId="12" fillId="11" borderId="10" xfId="0" applyFont="1" applyFill="1" applyBorder="1" applyAlignment="1">
      <alignment vertical="top" wrapText="1"/>
    </xf>
    <xf numFmtId="0" fontId="10" fillId="11" borderId="11" xfId="0" applyFont="1" applyFill="1" applyBorder="1" applyAlignment="1">
      <alignment vertical="top" wrapText="1"/>
    </xf>
    <xf numFmtId="0" fontId="9" fillId="11" borderId="1" xfId="0" applyFont="1" applyFill="1" applyBorder="1" applyAlignment="1">
      <alignment vertical="top" wrapText="1"/>
    </xf>
    <xf numFmtId="0" fontId="13" fillId="11" borderId="1" xfId="0" applyFont="1" applyFill="1" applyBorder="1" applyAlignment="1">
      <alignment horizontal="center" wrapText="1"/>
    </xf>
    <xf numFmtId="0" fontId="13" fillId="11" borderId="16" xfId="0" applyFont="1" applyFill="1" applyBorder="1" applyAlignment="1">
      <alignment horizontal="center" wrapText="1"/>
    </xf>
    <xf numFmtId="0" fontId="20" fillId="6" borderId="21" xfId="0" applyFont="1" applyFill="1" applyBorder="1" applyAlignment="1">
      <alignment horizontal="center" vertical="top" wrapText="1"/>
    </xf>
    <xf numFmtId="0" fontId="12" fillId="6" borderId="10" xfId="0" applyFont="1" applyFill="1" applyBorder="1" applyAlignment="1">
      <alignment vertical="top" wrapText="1"/>
    </xf>
    <xf numFmtId="0" fontId="10" fillId="6" borderId="11" xfId="0" applyFont="1" applyFill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12" fillId="0" borderId="21" xfId="0" applyFont="1" applyFill="1" applyBorder="1" applyAlignment="1">
      <alignment vertical="top" wrapText="1"/>
    </xf>
    <xf numFmtId="0" fontId="16" fillId="7" borderId="10" xfId="0" applyFont="1" applyFill="1" applyBorder="1" applyAlignment="1">
      <alignment vertical="top" wrapText="1"/>
    </xf>
    <xf numFmtId="0" fontId="5" fillId="8" borderId="16" xfId="0" applyFont="1" applyFill="1" applyBorder="1" applyAlignment="1">
      <alignment horizontal="center" wrapText="1"/>
    </xf>
    <xf numFmtId="0" fontId="13" fillId="9" borderId="16" xfId="0" applyFont="1" applyFill="1" applyBorder="1" applyAlignment="1">
      <alignment horizontal="center" wrapText="1"/>
    </xf>
    <xf numFmtId="0" fontId="36" fillId="9" borderId="16" xfId="0" applyFont="1" applyFill="1" applyBorder="1" applyAlignment="1">
      <alignment horizontal="center" wrapText="1"/>
    </xf>
    <xf numFmtId="0" fontId="15" fillId="9" borderId="11" xfId="0" applyFont="1" applyFill="1" applyBorder="1" applyAlignment="1">
      <alignment vertical="top" wrapText="1"/>
    </xf>
    <xf numFmtId="1" fontId="18" fillId="0" borderId="16" xfId="0" applyNumberFormat="1" applyFont="1" applyFill="1" applyBorder="1" applyAlignment="1">
      <alignment vertical="top" wrapText="1"/>
    </xf>
    <xf numFmtId="0" fontId="37" fillId="12" borderId="24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37" fillId="12" borderId="11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35" fillId="12" borderId="11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vertical="top" wrapText="1"/>
    </xf>
    <xf numFmtId="0" fontId="15" fillId="0" borderId="28" xfId="0" applyFont="1" applyBorder="1" applyAlignment="1">
      <alignment vertical="top" wrapText="1"/>
    </xf>
    <xf numFmtId="0" fontId="8" fillId="0" borderId="0" xfId="0" applyFont="1"/>
    <xf numFmtId="0" fontId="21" fillId="0" borderId="0" xfId="0" applyFont="1"/>
    <xf numFmtId="1" fontId="12" fillId="0" borderId="0" xfId="0" applyNumberFormat="1" applyFont="1" applyAlignment="1"/>
    <xf numFmtId="0" fontId="21" fillId="0" borderId="0" xfId="0" applyFont="1" applyAlignment="1">
      <alignment vertical="top"/>
    </xf>
    <xf numFmtId="0" fontId="8" fillId="0" borderId="0" xfId="0" applyFont="1" applyAlignment="1">
      <alignment vertical="top"/>
    </xf>
    <xf numFmtId="1" fontId="18" fillId="0" borderId="28" xfId="0" applyNumberFormat="1" applyFont="1" applyBorder="1" applyAlignment="1">
      <alignment vertical="top" wrapText="1"/>
    </xf>
    <xf numFmtId="0" fontId="39" fillId="3" borderId="15" xfId="0" applyFont="1" applyFill="1" applyBorder="1" applyAlignment="1">
      <alignment horizontal="center" wrapText="1"/>
    </xf>
    <xf numFmtId="0" fontId="39" fillId="6" borderId="19" xfId="0" applyFont="1" applyFill="1" applyBorder="1" applyAlignment="1">
      <alignment horizontal="center" wrapText="1"/>
    </xf>
    <xf numFmtId="0" fontId="40" fillId="0" borderId="0" xfId="0" applyFont="1"/>
    <xf numFmtId="0" fontId="39" fillId="9" borderId="16" xfId="0" applyFont="1" applyFill="1" applyBorder="1" applyAlignment="1">
      <alignment horizontal="center" wrapText="1"/>
    </xf>
    <xf numFmtId="0" fontId="39" fillId="4" borderId="16" xfId="0" applyFont="1" applyFill="1" applyBorder="1" applyAlignment="1">
      <alignment horizontal="center" wrapText="1"/>
    </xf>
    <xf numFmtId="0" fontId="9" fillId="8" borderId="21" xfId="0" applyFont="1" applyFill="1" applyBorder="1" applyAlignment="1">
      <alignment horizontal="center" vertical="top" wrapText="1"/>
    </xf>
    <xf numFmtId="49" fontId="8" fillId="0" borderId="0" xfId="0" applyNumberFormat="1" applyFont="1" applyAlignment="1">
      <alignment vertical="top"/>
    </xf>
    <xf numFmtId="1" fontId="12" fillId="0" borderId="35" xfId="0" applyNumberFormat="1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1" fontId="28" fillId="0" borderId="35" xfId="0" applyNumberFormat="1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33" fillId="10" borderId="36" xfId="0" applyFont="1" applyFill="1" applyBorder="1" applyAlignment="1">
      <alignment horizontal="center" vertical="center" textRotation="180" wrapText="1"/>
    </xf>
    <xf numFmtId="0" fontId="34" fillId="0" borderId="37" xfId="0" applyFont="1" applyBorder="1" applyAlignment="1"/>
    <xf numFmtId="0" fontId="34" fillId="0" borderId="13" xfId="0" applyFont="1" applyBorder="1" applyAlignment="1"/>
    <xf numFmtId="0" fontId="34" fillId="0" borderId="38" xfId="0" applyFont="1" applyBorder="1" applyAlignment="1">
      <alignment horizontal="center" vertical="center" textRotation="180"/>
    </xf>
    <xf numFmtId="0" fontId="34" fillId="0" borderId="0" xfId="0" applyFont="1" applyAlignment="1"/>
    <xf numFmtId="0" fontId="34" fillId="0" borderId="39" xfId="0" applyFont="1" applyBorder="1" applyAlignment="1"/>
    <xf numFmtId="0" fontId="23" fillId="0" borderId="0" xfId="0" applyFont="1" applyAlignment="1"/>
    <xf numFmtId="0" fontId="34" fillId="0" borderId="40" xfId="0" applyFont="1" applyBorder="1" applyAlignment="1">
      <alignment horizontal="center" vertical="center" textRotation="180"/>
    </xf>
    <xf numFmtId="0" fontId="34" fillId="0" borderId="41" xfId="0" applyFont="1" applyBorder="1" applyAlignment="1"/>
    <xf numFmtId="0" fontId="34" fillId="0" borderId="15" xfId="0" applyFont="1" applyBorder="1" applyAlignment="1"/>
    <xf numFmtId="0" fontId="23" fillId="7" borderId="9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7" fillId="9" borderId="22" xfId="0" applyFont="1" applyFill="1" applyBorder="1" applyAlignment="1">
      <alignment wrapText="1"/>
    </xf>
    <xf numFmtId="0" fontId="8" fillId="9" borderId="22" xfId="0" applyFont="1" applyFill="1" applyBorder="1" applyAlignment="1">
      <alignment wrapText="1"/>
    </xf>
    <xf numFmtId="0" fontId="14" fillId="12" borderId="9" xfId="0" applyFont="1" applyFill="1" applyBorder="1" applyAlignment="1">
      <alignment horizontal="left" vertical="top" wrapText="1"/>
    </xf>
    <xf numFmtId="0" fontId="0" fillId="0" borderId="22" xfId="0" applyBorder="1" applyAlignment="1">
      <alignment vertical="top" wrapText="1"/>
    </xf>
    <xf numFmtId="0" fontId="0" fillId="0" borderId="42" xfId="0" applyBorder="1" applyAlignment="1">
      <alignment vertical="top" wrapText="1"/>
    </xf>
  </cellXfs>
  <cellStyles count="1">
    <cellStyle name="Standard" xfId="0" builtinId="0"/>
  </cellStyles>
  <dxfs count="6">
    <dxf>
      <font>
        <color theme="9" tint="-0.24994659260841701"/>
        <name val="Cambria"/>
        <scheme val="none"/>
      </font>
    </dxf>
    <dxf>
      <font>
        <color theme="9" tint="-0.24994659260841701"/>
        <name val="Cambria"/>
        <scheme val="none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00A029E-CF98-4574-8763-1283C73DCFA1}" diskRevisions="1" revisionId="18" version="4">
  <header guid="{B4BE2028-2600-4848-B837-FDB3F71E2743}" dateTime="2017-11-28T08:30:28" maxSheetId="2" userName="Pees, Birgitta" r:id="rId3" minRId="14">
    <sheetIdMap count="1">
      <sheetId val="1"/>
    </sheetIdMap>
  </header>
  <header guid="{E00A029E-CF98-4574-8763-1283C73DCFA1}" dateTime="2017-12-05T12:00:24" maxSheetId="2" userName="Pees, Birgitta" r:id="rId4" minRId="15" maxRId="18">
    <sheetIdMap count="1">
      <sheetId val="1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5" start="0" length="0">
    <dxf>
      <font>
        <sz val="8"/>
        <color indexed="10"/>
      </font>
    </dxf>
  </rfmt>
  <rfmt sheetId="1" sqref="P26" start="0" length="0">
    <dxf>
      <font>
        <sz val="8"/>
        <color indexed="10"/>
      </font>
    </dxf>
  </rfmt>
  <rfmt sheetId="1" sqref="AH44">
    <dxf>
      <numFmt numFmtId="0" formatCode="General"/>
    </dxf>
  </rfmt>
  <rfmt sheetId="1" sqref="AH44">
    <dxf>
      <numFmt numFmtId="165" formatCode="0.0;[Red]0.0"/>
    </dxf>
  </rfmt>
  <rfmt sheetId="1" sqref="AH44">
    <dxf>
      <numFmt numFmtId="30" formatCode="@"/>
    </dxf>
  </rfmt>
  <rcc rId="14" sId="1" numFmtId="30">
    <oc r="AH44">
      <v>1.5</v>
    </oc>
    <nc r="AH44" t="inlineStr">
      <is>
        <t>1,5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" sId="1">
    <oc r="F15" t="inlineStr">
      <is>
        <t xml:space="preserve"> MPräs</t>
      </is>
    </oc>
    <nc r="F15" t="inlineStr">
      <is>
        <t xml:space="preserve"> Präs</t>
      </is>
    </nc>
  </rcc>
  <rcc rId="16" sId="1">
    <oc r="F35" t="inlineStr">
      <is>
        <t>MPräs</t>
      </is>
    </oc>
    <nc r="F35" t="inlineStr">
      <is>
        <t>Präs</t>
      </is>
    </nc>
  </rcc>
  <rcc rId="17" sId="1">
    <oc r="A50" t="inlineStr">
      <is>
        <t xml:space="preserve">Mpräs   </t>
      </is>
    </oc>
    <nc r="A50"/>
  </rcc>
  <rcc rId="18" sId="1">
    <oc r="B50" t="inlineStr">
      <is>
        <t>Mündliche Präsentation</t>
      </is>
    </oc>
    <nc r="B50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4BE2028-2600-4848-B837-FDB3F71E2743}" name="Pees, Birgitta" id="-1093732193" dateTime="2017-11-28T08:19:4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I50"/>
  <sheetViews>
    <sheetView tabSelected="1" zoomScaleNormal="100" workbookViewId="0">
      <selection activeCell="G50" sqref="G50"/>
    </sheetView>
  </sheetViews>
  <sheetFormatPr baseColWidth="10" defaultRowHeight="12.75" x14ac:dyDescent="0.2"/>
  <cols>
    <col min="1" max="1" width="7.5703125" customWidth="1"/>
    <col min="2" max="2" width="7.28515625" customWidth="1"/>
    <col min="3" max="3" width="2.5703125" style="8" customWidth="1"/>
    <col min="4" max="5" width="2.5703125" customWidth="1"/>
    <col min="6" max="6" width="6.28515625" customWidth="1"/>
    <col min="7" max="7" width="7.28515625" customWidth="1"/>
    <col min="8" max="8" width="2.5703125" style="8" customWidth="1"/>
    <col min="9" max="9" width="2.7109375" customWidth="1"/>
    <col min="10" max="10" width="2.5703125" customWidth="1"/>
    <col min="11" max="11" width="6.140625" customWidth="1"/>
    <col min="12" max="12" width="7.28515625" customWidth="1"/>
    <col min="13" max="13" width="2.5703125" style="8" customWidth="1"/>
    <col min="14" max="15" width="2.5703125" customWidth="1"/>
    <col min="16" max="16" width="6.5703125" customWidth="1"/>
    <col min="17" max="17" width="7.5703125" customWidth="1"/>
    <col min="18" max="18" width="2.5703125" style="8" customWidth="1"/>
    <col min="19" max="19" width="2.7109375" customWidth="1"/>
    <col min="20" max="20" width="2.5703125" customWidth="1"/>
    <col min="21" max="21" width="5.28515625" customWidth="1"/>
    <col min="22" max="22" width="7.7109375" customWidth="1"/>
    <col min="23" max="23" width="2.5703125" style="8" customWidth="1"/>
    <col min="24" max="25" width="2.5703125" customWidth="1"/>
    <col min="26" max="26" width="6.5703125" customWidth="1"/>
    <col min="27" max="27" width="7.42578125" customWidth="1"/>
    <col min="28" max="28" width="2.5703125" style="8" customWidth="1"/>
    <col min="29" max="30" width="2.5703125" customWidth="1"/>
    <col min="31" max="31" width="7" customWidth="1"/>
    <col min="32" max="32" width="3.140625" style="8" customWidth="1"/>
    <col min="33" max="33" width="3.28515625" customWidth="1"/>
    <col min="34" max="34" width="3" customWidth="1"/>
  </cols>
  <sheetData>
    <row r="1" spans="1:35" ht="14.45" customHeight="1" x14ac:dyDescent="0.25">
      <c r="A1" s="1" t="s">
        <v>0</v>
      </c>
      <c r="B1" s="1"/>
      <c r="C1" s="2"/>
      <c r="D1" s="3"/>
      <c r="E1" s="4" t="s">
        <v>1</v>
      </c>
      <c r="F1" s="3"/>
      <c r="G1" s="5"/>
      <c r="H1" s="6" t="s">
        <v>2</v>
      </c>
      <c r="I1" s="3"/>
      <c r="J1" s="3"/>
      <c r="K1" s="3"/>
      <c r="L1" s="3"/>
      <c r="M1" s="2"/>
      <c r="N1" s="7"/>
      <c r="O1" s="3" t="s">
        <v>61</v>
      </c>
      <c r="P1" s="3"/>
      <c r="X1" s="9"/>
      <c r="AA1" s="9"/>
    </row>
    <row r="2" spans="1:35" ht="3.75" customHeight="1" thickBot="1" x14ac:dyDescent="0.25">
      <c r="B2" s="10"/>
    </row>
    <row r="3" spans="1:35" ht="21.75" customHeight="1" x14ac:dyDescent="0.2">
      <c r="A3" s="11"/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2" t="s">
        <v>8</v>
      </c>
      <c r="H3" s="13" t="s">
        <v>4</v>
      </c>
      <c r="I3" s="14" t="s">
        <v>5</v>
      </c>
      <c r="J3" s="17" t="s">
        <v>6</v>
      </c>
      <c r="K3" s="18" t="s">
        <v>7</v>
      </c>
      <c r="L3" s="12" t="s">
        <v>9</v>
      </c>
      <c r="M3" s="13" t="s">
        <v>4</v>
      </c>
      <c r="N3" s="14" t="s">
        <v>5</v>
      </c>
      <c r="O3" s="15" t="s">
        <v>6</v>
      </c>
      <c r="P3" s="18" t="s">
        <v>7</v>
      </c>
      <c r="Q3" s="12" t="s">
        <v>10</v>
      </c>
      <c r="R3" s="13" t="s">
        <v>4</v>
      </c>
      <c r="S3" s="14" t="s">
        <v>5</v>
      </c>
      <c r="T3" s="15" t="s">
        <v>6</v>
      </c>
      <c r="U3" s="18" t="s">
        <v>7</v>
      </c>
      <c r="V3" s="12" t="s">
        <v>11</v>
      </c>
      <c r="W3" s="13" t="s">
        <v>4</v>
      </c>
      <c r="X3" s="14" t="s">
        <v>5</v>
      </c>
      <c r="Y3" s="15" t="s">
        <v>6</v>
      </c>
      <c r="Z3" s="18" t="s">
        <v>7</v>
      </c>
      <c r="AA3" s="12" t="s">
        <v>12</v>
      </c>
      <c r="AB3" s="13" t="s">
        <v>4</v>
      </c>
      <c r="AC3" s="14" t="s">
        <v>5</v>
      </c>
      <c r="AD3" s="15" t="s">
        <v>6</v>
      </c>
      <c r="AE3" s="18" t="s">
        <v>7</v>
      </c>
      <c r="AF3" s="19" t="s">
        <v>4</v>
      </c>
      <c r="AG3" s="20" t="s">
        <v>5</v>
      </c>
      <c r="AH3" s="21" t="s">
        <v>6</v>
      </c>
      <c r="AI3" s="22"/>
    </row>
    <row r="4" spans="1:35" ht="12.95" customHeight="1" x14ac:dyDescent="0.2">
      <c r="A4" s="23" t="s">
        <v>13</v>
      </c>
      <c r="B4" s="24" t="s">
        <v>14</v>
      </c>
      <c r="C4" s="25">
        <v>2</v>
      </c>
      <c r="D4" s="26">
        <v>3</v>
      </c>
      <c r="E4" s="27"/>
      <c r="F4" s="28"/>
      <c r="G4" s="24" t="s">
        <v>59</v>
      </c>
      <c r="H4" s="25">
        <v>2</v>
      </c>
      <c r="I4" s="26">
        <v>3</v>
      </c>
      <c r="J4" s="29">
        <v>1</v>
      </c>
      <c r="K4" s="30" t="s">
        <v>15</v>
      </c>
      <c r="L4" s="31"/>
      <c r="M4" s="32"/>
      <c r="N4" s="33"/>
      <c r="O4" s="34"/>
      <c r="P4" s="35"/>
      <c r="Q4" s="31"/>
      <c r="R4" s="32"/>
      <c r="S4" s="33"/>
      <c r="T4" s="34"/>
      <c r="U4" s="35"/>
      <c r="V4" s="36"/>
      <c r="W4" s="37"/>
      <c r="X4" s="33"/>
      <c r="Y4" s="34"/>
      <c r="Z4" s="35"/>
      <c r="AA4" s="31"/>
      <c r="AB4" s="32"/>
      <c r="AC4" s="33"/>
      <c r="AD4" s="34"/>
      <c r="AE4" s="35"/>
      <c r="AF4" s="38"/>
      <c r="AG4" s="39"/>
      <c r="AH4" s="40"/>
      <c r="AI4" s="22"/>
    </row>
    <row r="5" spans="1:35" ht="12.95" customHeight="1" x14ac:dyDescent="0.2">
      <c r="A5" s="41" t="s">
        <v>16</v>
      </c>
      <c r="B5" s="24" t="s">
        <v>17</v>
      </c>
      <c r="C5" s="25">
        <v>2</v>
      </c>
      <c r="D5" s="26">
        <v>3</v>
      </c>
      <c r="E5" s="29">
        <v>1</v>
      </c>
      <c r="F5" s="191" t="s">
        <v>18</v>
      </c>
      <c r="G5" s="42"/>
      <c r="H5" s="32"/>
      <c r="I5" s="33"/>
      <c r="J5" s="43"/>
      <c r="K5" s="44"/>
      <c r="L5" s="31"/>
      <c r="M5" s="32"/>
      <c r="N5" s="33"/>
      <c r="O5" s="45"/>
      <c r="P5" s="44"/>
      <c r="Q5" s="31"/>
      <c r="R5" s="32"/>
      <c r="S5" s="33"/>
      <c r="T5" s="45"/>
      <c r="U5" s="44"/>
      <c r="V5" s="46"/>
      <c r="W5" s="37"/>
      <c r="X5" s="33"/>
      <c r="Y5" s="45"/>
      <c r="Z5" s="44"/>
      <c r="AA5" s="31"/>
      <c r="AB5" s="32"/>
      <c r="AC5" s="33"/>
      <c r="AD5" s="45"/>
      <c r="AE5" s="44"/>
      <c r="AF5" s="37">
        <f>SUM(C4:C5,H4:H5,M4:M5,R4:R5,W4:W5,AB4:AB5)</f>
        <v>6</v>
      </c>
      <c r="AG5" s="47">
        <f>SUM(D4:D5,I4:I5,N4:N5,S4:S5,X4:X5,AC4:AC5)</f>
        <v>9</v>
      </c>
      <c r="AH5" s="40">
        <f>SUM(E4:E5,J4:J5,O4:O5,T4:T5,Y4:Y5,AD4:AD5)</f>
        <v>2</v>
      </c>
      <c r="AI5" s="22"/>
    </row>
    <row r="6" spans="1:35" ht="12.95" customHeight="1" x14ac:dyDescent="0.2">
      <c r="A6" s="48" t="s">
        <v>19</v>
      </c>
      <c r="B6" s="31"/>
      <c r="C6" s="32"/>
      <c r="D6" s="33"/>
      <c r="E6" s="49"/>
      <c r="F6" s="50"/>
      <c r="G6" s="42"/>
      <c r="H6" s="32"/>
      <c r="I6" s="51"/>
      <c r="J6" s="52"/>
      <c r="K6" s="53"/>
      <c r="L6" s="42"/>
      <c r="M6" s="32"/>
      <c r="N6" s="51"/>
      <c r="O6" s="52"/>
      <c r="P6" s="53"/>
      <c r="Q6" s="54" t="s">
        <v>20</v>
      </c>
      <c r="R6" s="55">
        <v>2</v>
      </c>
      <c r="S6" s="56">
        <v>3</v>
      </c>
      <c r="T6" s="57"/>
      <c r="U6" s="58"/>
      <c r="V6" s="54" t="s">
        <v>21</v>
      </c>
      <c r="W6" s="55">
        <v>2</v>
      </c>
      <c r="X6" s="56">
        <v>3</v>
      </c>
      <c r="Y6" s="59">
        <v>1</v>
      </c>
      <c r="Z6" s="195" t="s">
        <v>18</v>
      </c>
      <c r="AA6" s="31"/>
      <c r="AB6" s="32"/>
      <c r="AC6" s="33"/>
      <c r="AD6" s="60"/>
      <c r="AE6" s="53"/>
      <c r="AF6" s="37"/>
      <c r="AG6" s="39"/>
      <c r="AH6" s="40"/>
      <c r="AI6" s="22"/>
    </row>
    <row r="7" spans="1:35" ht="12.95" customHeight="1" x14ac:dyDescent="0.2">
      <c r="A7" s="61" t="s">
        <v>22</v>
      </c>
      <c r="B7" s="31"/>
      <c r="C7" s="32"/>
      <c r="D7" s="33"/>
      <c r="E7" s="49"/>
      <c r="F7" s="50"/>
      <c r="G7" s="42"/>
      <c r="H7" s="32"/>
      <c r="I7" s="51"/>
      <c r="J7" s="52"/>
      <c r="K7" s="53"/>
      <c r="L7" s="62"/>
      <c r="M7" s="63"/>
      <c r="N7" s="64"/>
      <c r="O7" s="60"/>
      <c r="P7" s="53"/>
      <c r="Q7" s="42"/>
      <c r="R7" s="32"/>
      <c r="S7" s="33"/>
      <c r="T7" s="60"/>
      <c r="U7" s="53"/>
      <c r="V7" s="46"/>
      <c r="W7" s="37"/>
      <c r="X7" s="33"/>
      <c r="Y7" s="60"/>
      <c r="Z7" s="53"/>
      <c r="AA7" s="31"/>
      <c r="AB7" s="32"/>
      <c r="AC7" s="33"/>
      <c r="AD7" s="60"/>
      <c r="AE7" s="53"/>
      <c r="AF7" s="37">
        <f>SUM(C6:C7,H6:H7,M6:M7,R6:R7,W6:W7,AB6:AB7)</f>
        <v>4</v>
      </c>
      <c r="AG7" s="47">
        <f>SUM(D6:D7,I6:I7,N6:N7,S6:S7,X6:X7,AC6:AC7)</f>
        <v>6</v>
      </c>
      <c r="AH7" s="40">
        <f>SUM(E6:E7,J6:J7,O6:O7,T6:T7,Y6:Y7,AD6:AD7)</f>
        <v>1</v>
      </c>
      <c r="AI7" s="22"/>
    </row>
    <row r="8" spans="1:35" ht="12.95" customHeight="1" x14ac:dyDescent="0.2">
      <c r="A8" s="65" t="s">
        <v>23</v>
      </c>
      <c r="B8" s="83"/>
      <c r="C8" s="84"/>
      <c r="D8" s="64"/>
      <c r="E8" s="34"/>
      <c r="F8" s="35"/>
      <c r="G8" s="46"/>
      <c r="H8" s="37"/>
      <c r="I8" s="33"/>
      <c r="J8" s="34"/>
      <c r="K8" s="35"/>
      <c r="L8" s="66" t="s">
        <v>24</v>
      </c>
      <c r="M8" s="67">
        <v>2</v>
      </c>
      <c r="N8" s="68">
        <v>2</v>
      </c>
      <c r="O8" s="69"/>
      <c r="P8" s="70"/>
      <c r="Q8" s="66" t="s">
        <v>25</v>
      </c>
      <c r="R8" s="67">
        <v>2</v>
      </c>
      <c r="S8" s="68">
        <v>4</v>
      </c>
      <c r="T8" s="71">
        <v>1</v>
      </c>
      <c r="U8" s="72" t="s">
        <v>26</v>
      </c>
      <c r="V8" s="46"/>
      <c r="W8" s="37"/>
      <c r="X8" s="33"/>
      <c r="Y8" s="60"/>
      <c r="Z8" s="53"/>
      <c r="AA8" s="31"/>
      <c r="AB8" s="32"/>
      <c r="AC8" s="33"/>
      <c r="AD8" s="60"/>
      <c r="AE8" s="53"/>
      <c r="AF8" s="37"/>
      <c r="AG8" s="39"/>
      <c r="AH8" s="40"/>
      <c r="AI8" s="22"/>
    </row>
    <row r="9" spans="1:35" ht="12.95" customHeight="1" x14ac:dyDescent="0.2">
      <c r="A9" s="73" t="s">
        <v>27</v>
      </c>
      <c r="B9" s="83"/>
      <c r="C9" s="84"/>
      <c r="D9" s="64"/>
      <c r="E9" s="34"/>
      <c r="F9" s="35"/>
      <c r="G9" s="46"/>
      <c r="H9" s="37"/>
      <c r="I9" s="33"/>
      <c r="J9" s="34"/>
      <c r="K9" s="35"/>
      <c r="L9" s="66" t="s">
        <v>28</v>
      </c>
      <c r="M9" s="67">
        <v>2</v>
      </c>
      <c r="N9" s="68">
        <v>4</v>
      </c>
      <c r="O9" s="71">
        <v>1</v>
      </c>
      <c r="P9" s="192" t="s">
        <v>18</v>
      </c>
      <c r="Q9" s="42"/>
      <c r="R9" s="32"/>
      <c r="S9" s="33"/>
      <c r="T9" s="52"/>
      <c r="U9" s="74"/>
      <c r="V9" s="46"/>
      <c r="W9" s="37"/>
      <c r="X9" s="33"/>
      <c r="Y9" s="75"/>
      <c r="Z9" s="76"/>
      <c r="AA9" s="31"/>
      <c r="AB9" s="32"/>
      <c r="AC9" s="33"/>
      <c r="AD9" s="75"/>
      <c r="AE9" s="76"/>
      <c r="AF9" s="37">
        <v>6</v>
      </c>
      <c r="AG9" s="47">
        <v>10</v>
      </c>
      <c r="AH9" s="40">
        <v>2</v>
      </c>
      <c r="AI9" s="22"/>
    </row>
    <row r="10" spans="1:35" ht="12.95" customHeight="1" x14ac:dyDescent="0.2">
      <c r="A10" s="77" t="s">
        <v>29</v>
      </c>
      <c r="B10" s="31"/>
      <c r="C10" s="32"/>
      <c r="D10" s="33"/>
      <c r="E10" s="49"/>
      <c r="F10" s="50"/>
      <c r="G10" s="78" t="s">
        <v>24</v>
      </c>
      <c r="H10" s="79">
        <v>1</v>
      </c>
      <c r="I10" s="80">
        <v>1</v>
      </c>
      <c r="J10" s="81"/>
      <c r="K10" s="82"/>
      <c r="L10" s="62"/>
      <c r="M10" s="63"/>
      <c r="N10" s="64"/>
      <c r="O10" s="60"/>
      <c r="P10" s="53"/>
      <c r="Q10" s="83"/>
      <c r="R10" s="84"/>
      <c r="S10" s="64"/>
      <c r="T10" s="34"/>
      <c r="U10" s="35"/>
      <c r="V10" s="46"/>
      <c r="W10" s="37"/>
      <c r="X10" s="33"/>
      <c r="Y10" s="34"/>
      <c r="Z10" s="35"/>
      <c r="AA10" s="31"/>
      <c r="AB10" s="32"/>
      <c r="AC10" s="33"/>
      <c r="AD10" s="34"/>
      <c r="AE10" s="35"/>
      <c r="AF10" s="37"/>
      <c r="AG10" s="39"/>
      <c r="AH10" s="40"/>
      <c r="AI10" s="22"/>
    </row>
    <row r="11" spans="1:35" ht="12.95" customHeight="1" x14ac:dyDescent="0.2">
      <c r="A11" s="85"/>
      <c r="B11" s="31"/>
      <c r="C11" s="32"/>
      <c r="D11" s="33"/>
      <c r="E11" s="49"/>
      <c r="F11" s="50"/>
      <c r="G11" s="86" t="s">
        <v>30</v>
      </c>
      <c r="H11" s="79">
        <v>1</v>
      </c>
      <c r="I11" s="80">
        <v>1</v>
      </c>
      <c r="J11" s="81"/>
      <c r="K11" s="82"/>
      <c r="L11" s="62"/>
      <c r="M11" s="63"/>
      <c r="N11" s="64"/>
      <c r="O11" s="60"/>
      <c r="P11" s="87"/>
      <c r="Q11" s="83"/>
      <c r="R11" s="84"/>
      <c r="S11" s="64"/>
      <c r="T11" s="34"/>
      <c r="U11" s="35"/>
      <c r="V11" s="46"/>
      <c r="W11" s="37"/>
      <c r="X11" s="33"/>
      <c r="Y11" s="34"/>
      <c r="Z11" s="35"/>
      <c r="AA11" s="31"/>
      <c r="AB11" s="32"/>
      <c r="AC11" s="33"/>
      <c r="AD11" s="34"/>
      <c r="AE11" s="35"/>
      <c r="AF11" s="37"/>
      <c r="AG11" s="39"/>
      <c r="AH11" s="40"/>
      <c r="AI11" s="22"/>
    </row>
    <row r="12" spans="1:35" ht="12.95" customHeight="1" x14ac:dyDescent="0.2">
      <c r="A12" s="88" t="s">
        <v>31</v>
      </c>
      <c r="B12" s="31"/>
      <c r="C12" s="32"/>
      <c r="D12" s="33"/>
      <c r="E12" s="49"/>
      <c r="F12" s="50"/>
      <c r="G12" s="78" t="s">
        <v>32</v>
      </c>
      <c r="H12" s="79">
        <v>2</v>
      </c>
      <c r="I12" s="89">
        <v>3</v>
      </c>
      <c r="J12" s="81" t="s">
        <v>33</v>
      </c>
      <c r="K12" s="82"/>
      <c r="L12" s="78" t="s">
        <v>34</v>
      </c>
      <c r="M12" s="79">
        <v>2</v>
      </c>
      <c r="N12" s="90">
        <v>5</v>
      </c>
      <c r="O12" s="81">
        <v>1</v>
      </c>
      <c r="P12" s="91" t="s">
        <v>26</v>
      </c>
      <c r="Q12" s="83"/>
      <c r="R12" s="84"/>
      <c r="S12" s="64"/>
      <c r="T12" s="34"/>
      <c r="U12" s="35"/>
      <c r="V12" s="46"/>
      <c r="W12" s="37"/>
      <c r="X12" s="33"/>
      <c r="Y12" s="34"/>
      <c r="Z12" s="35"/>
      <c r="AA12" s="31"/>
      <c r="AB12" s="32"/>
      <c r="AC12" s="33"/>
      <c r="AD12" s="34"/>
      <c r="AE12" s="35"/>
      <c r="AF12" s="37">
        <f>SUM(C10:C12,H10:H12,M10:M12,R10:R12,W10:W12,AB10:AB12)</f>
        <v>6</v>
      </c>
      <c r="AG12" s="47">
        <f>SUM(D10:D12,I10:I12,N10:N12,S10:S12,X10:X12,AC10:AC12)</f>
        <v>10</v>
      </c>
      <c r="AH12" s="40">
        <f>SUM(E10:E12,J10:J12,O10:O12,T10:T12,Y10:Y12,AD10:AD12)</f>
        <v>1</v>
      </c>
      <c r="AI12" s="22"/>
    </row>
    <row r="13" spans="1:35" s="109" customFormat="1" ht="12.95" customHeight="1" x14ac:dyDescent="0.25">
      <c r="A13" s="33" t="s">
        <v>35</v>
      </c>
      <c r="B13" s="92" t="s">
        <v>24</v>
      </c>
      <c r="C13" s="93">
        <v>1</v>
      </c>
      <c r="D13" s="94">
        <v>1</v>
      </c>
      <c r="E13" s="95"/>
      <c r="F13" s="96"/>
      <c r="G13" s="92" t="s">
        <v>36</v>
      </c>
      <c r="H13" s="93">
        <v>2</v>
      </c>
      <c r="I13" s="94">
        <v>4</v>
      </c>
      <c r="J13" s="97">
        <v>1</v>
      </c>
      <c r="K13" s="98" t="s">
        <v>26</v>
      </c>
      <c r="L13" s="46"/>
      <c r="M13" s="37"/>
      <c r="N13" s="33"/>
      <c r="O13" s="75"/>
      <c r="P13" s="76"/>
      <c r="Q13" s="31"/>
      <c r="R13" s="32"/>
      <c r="S13" s="33"/>
      <c r="T13" s="75"/>
      <c r="U13" s="76"/>
      <c r="V13" s="46"/>
      <c r="W13" s="104"/>
      <c r="X13" s="105"/>
      <c r="Y13" s="106"/>
      <c r="Z13" s="107"/>
      <c r="AA13" s="31"/>
      <c r="AB13" s="32"/>
      <c r="AC13" s="33"/>
      <c r="AD13" s="106"/>
      <c r="AE13" s="107"/>
      <c r="AF13" s="37"/>
      <c r="AG13" s="39"/>
      <c r="AH13" s="40"/>
      <c r="AI13" s="108"/>
    </row>
    <row r="14" spans="1:35" s="109" customFormat="1" ht="12.95" customHeight="1" x14ac:dyDescent="0.25">
      <c r="A14" s="33"/>
      <c r="B14" s="110" t="s">
        <v>30</v>
      </c>
      <c r="C14" s="93"/>
      <c r="D14" s="94">
        <v>1</v>
      </c>
      <c r="E14" s="95"/>
      <c r="F14" s="96"/>
      <c r="G14" s="92"/>
      <c r="H14" s="93"/>
      <c r="I14" s="94"/>
      <c r="J14" s="97"/>
      <c r="K14" s="98"/>
      <c r="L14" s="46"/>
      <c r="M14" s="37"/>
      <c r="N14" s="33"/>
      <c r="O14" s="34"/>
      <c r="P14" s="35"/>
      <c r="Q14" s="31"/>
      <c r="R14" s="32"/>
      <c r="S14" s="33"/>
      <c r="T14" s="34"/>
      <c r="U14" s="35"/>
      <c r="V14" s="46"/>
      <c r="W14" s="104"/>
      <c r="X14" s="105"/>
      <c r="Y14" s="106"/>
      <c r="Z14" s="107"/>
      <c r="AA14" s="31"/>
      <c r="AB14" s="32"/>
      <c r="AC14" s="33"/>
      <c r="AD14" s="106"/>
      <c r="AE14" s="107"/>
      <c r="AF14" s="37"/>
      <c r="AG14" s="39"/>
      <c r="AH14" s="40"/>
      <c r="AI14" s="108"/>
    </row>
    <row r="15" spans="1:35" s="109" customFormat="1" ht="12.95" customHeight="1" x14ac:dyDescent="0.2">
      <c r="A15" s="33" t="s">
        <v>37</v>
      </c>
      <c r="B15" s="92" t="s">
        <v>60</v>
      </c>
      <c r="C15" s="93">
        <v>2</v>
      </c>
      <c r="D15" s="94">
        <v>3</v>
      </c>
      <c r="E15" s="95">
        <v>1</v>
      </c>
      <c r="F15" s="196" t="s">
        <v>63</v>
      </c>
      <c r="G15" s="42"/>
      <c r="H15" s="32"/>
      <c r="I15" s="33"/>
      <c r="J15" s="102"/>
      <c r="K15" s="103"/>
      <c r="L15" s="46"/>
      <c r="M15" s="37"/>
      <c r="N15" s="33"/>
      <c r="O15" s="34"/>
      <c r="P15" s="35"/>
      <c r="Q15" s="31"/>
      <c r="R15" s="32"/>
      <c r="S15" s="33"/>
      <c r="T15" s="34"/>
      <c r="U15" s="35"/>
      <c r="V15" s="46"/>
      <c r="W15" s="104"/>
      <c r="X15" s="105"/>
      <c r="Y15" s="106"/>
      <c r="Z15" s="107"/>
      <c r="AA15" s="31"/>
      <c r="AB15" s="32"/>
      <c r="AC15" s="33"/>
      <c r="AD15" s="106"/>
      <c r="AE15" s="107"/>
      <c r="AF15" s="37">
        <v>6</v>
      </c>
      <c r="AG15" s="47">
        <v>9</v>
      </c>
      <c r="AH15" s="40">
        <v>2</v>
      </c>
      <c r="AI15" s="108"/>
    </row>
    <row r="16" spans="1:35" s="109" customFormat="1" ht="12.95" customHeight="1" x14ac:dyDescent="0.2">
      <c r="A16" s="111" t="s">
        <v>38</v>
      </c>
      <c r="B16" s="31"/>
      <c r="C16" s="32"/>
      <c r="D16" s="33"/>
      <c r="E16" s="102"/>
      <c r="F16" s="112"/>
      <c r="G16" s="31"/>
      <c r="H16" s="32"/>
      <c r="I16" s="33"/>
      <c r="J16" s="113"/>
      <c r="K16" s="103"/>
      <c r="L16" s="31"/>
      <c r="M16" s="32"/>
      <c r="N16" s="33"/>
      <c r="O16" s="102"/>
      <c r="P16" s="103"/>
      <c r="Q16" s="31"/>
      <c r="R16" s="32"/>
      <c r="S16" s="33"/>
      <c r="T16" s="102"/>
      <c r="U16" s="103"/>
      <c r="V16" s="114" t="s">
        <v>39</v>
      </c>
      <c r="W16" s="115">
        <v>2</v>
      </c>
      <c r="X16" s="116">
        <v>2</v>
      </c>
      <c r="Y16" s="117"/>
      <c r="Z16" s="118"/>
      <c r="AA16" s="114" t="s">
        <v>40</v>
      </c>
      <c r="AB16" s="115">
        <v>2</v>
      </c>
      <c r="AC16" s="116">
        <v>2</v>
      </c>
      <c r="AD16" s="117"/>
      <c r="AE16" s="118"/>
      <c r="AF16" s="37"/>
      <c r="AG16" s="39"/>
      <c r="AH16" s="40"/>
      <c r="AI16" s="108"/>
    </row>
    <row r="17" spans="1:35" s="109" customFormat="1" ht="12.95" customHeight="1" x14ac:dyDescent="0.2">
      <c r="A17" s="119" t="s">
        <v>41</v>
      </c>
      <c r="B17" s="31"/>
      <c r="C17" s="32"/>
      <c r="D17" s="33"/>
      <c r="E17" s="102"/>
      <c r="F17" s="112"/>
      <c r="G17" s="31"/>
      <c r="H17" s="32"/>
      <c r="I17" s="33"/>
      <c r="J17" s="113"/>
      <c r="K17" s="103"/>
      <c r="L17" s="99"/>
      <c r="M17" s="100"/>
      <c r="N17" s="101"/>
      <c r="O17" s="102"/>
      <c r="P17" s="103"/>
      <c r="Q17" s="99"/>
      <c r="R17" s="100"/>
      <c r="S17" s="101"/>
      <c r="T17" s="102"/>
      <c r="U17" s="103"/>
      <c r="V17" s="114" t="s">
        <v>42</v>
      </c>
      <c r="W17" s="115">
        <v>2</v>
      </c>
      <c r="X17" s="116">
        <v>2</v>
      </c>
      <c r="Y17" s="117"/>
      <c r="Z17" s="118"/>
      <c r="AA17" s="114" t="s">
        <v>43</v>
      </c>
      <c r="AB17" s="115">
        <v>2</v>
      </c>
      <c r="AC17" s="120">
        <v>4</v>
      </c>
      <c r="AD17" s="121">
        <v>1</v>
      </c>
      <c r="AE17" s="121" t="s">
        <v>26</v>
      </c>
      <c r="AF17" s="37"/>
      <c r="AG17" s="39"/>
      <c r="AH17" s="40"/>
      <c r="AI17" s="108"/>
    </row>
    <row r="18" spans="1:35" s="109" customFormat="1" ht="12.95" customHeight="1" thickBot="1" x14ac:dyDescent="0.3">
      <c r="A18" s="122"/>
      <c r="B18" s="31"/>
      <c r="C18" s="32"/>
      <c r="E18" s="102"/>
      <c r="F18" s="112"/>
      <c r="G18" s="31"/>
      <c r="H18" s="32"/>
      <c r="I18" s="33"/>
      <c r="J18" s="113"/>
      <c r="K18" s="103"/>
      <c r="L18" s="42"/>
      <c r="M18" s="32"/>
      <c r="N18" s="33"/>
      <c r="O18" s="106"/>
      <c r="P18" s="107"/>
      <c r="Q18" s="42"/>
      <c r="R18" s="32"/>
      <c r="S18" s="33"/>
      <c r="T18" s="106"/>
      <c r="U18" s="107"/>
      <c r="V18" s="114" t="s">
        <v>44</v>
      </c>
      <c r="W18" s="115">
        <v>2</v>
      </c>
      <c r="X18" s="120">
        <v>4</v>
      </c>
      <c r="Y18" s="121">
        <v>1</v>
      </c>
      <c r="Z18" s="121" t="s">
        <v>45</v>
      </c>
      <c r="AA18" s="123"/>
      <c r="AB18" s="115"/>
      <c r="AC18" s="124">
        <v>2</v>
      </c>
      <c r="AD18" s="121">
        <v>1</v>
      </c>
      <c r="AE18" s="125" t="s">
        <v>46</v>
      </c>
      <c r="AF18" s="126">
        <f>SUM(C16:C17,H16:H17,M16:M17,R16:R17,W16:W18,AB16:AB17)</f>
        <v>10</v>
      </c>
      <c r="AG18" s="127">
        <f>SUM(D16:D17,I16:I17,N16:N17,S16:S17,X16:X18,AC16:AC18)</f>
        <v>16</v>
      </c>
      <c r="AH18" s="40">
        <f>SUM(E16:E17,J16:J17,O16:O17,T16:T17,Y16:Y18,AD16:AD18)</f>
        <v>3</v>
      </c>
      <c r="AI18" s="108"/>
    </row>
    <row r="19" spans="1:35" ht="12.95" customHeight="1" thickBot="1" x14ac:dyDescent="0.25">
      <c r="A19" s="128"/>
      <c r="B19" s="129"/>
      <c r="C19" s="131">
        <f>SUM(C4:C18)</f>
        <v>7</v>
      </c>
      <c r="D19" s="190">
        <v>11</v>
      </c>
      <c r="E19" s="132">
        <f>SUM(E4:E18)</f>
        <v>2</v>
      </c>
      <c r="F19" s="133"/>
      <c r="G19" s="134"/>
      <c r="H19" s="130">
        <f>SUM(H4:H18)</f>
        <v>8</v>
      </c>
      <c r="I19" s="131">
        <f>SUM(I4:I18)</f>
        <v>12</v>
      </c>
      <c r="J19" s="135">
        <f>SUM(J4:J18)</f>
        <v>2</v>
      </c>
      <c r="K19" s="136"/>
      <c r="L19" s="134"/>
      <c r="M19" s="130">
        <f>SUM(M4:M18)</f>
        <v>6</v>
      </c>
      <c r="N19" s="131">
        <f>SUM(N4:N18)</f>
        <v>11</v>
      </c>
      <c r="O19" s="132">
        <f>SUM(O4:O18)</f>
        <v>2</v>
      </c>
      <c r="P19" s="136"/>
      <c r="Q19" s="134"/>
      <c r="R19" s="130">
        <f>SUM(R4:R18)</f>
        <v>4</v>
      </c>
      <c r="S19" s="131">
        <f>SUM(S4:S18)</f>
        <v>7</v>
      </c>
      <c r="T19" s="135">
        <f>SUM(T4:T18)</f>
        <v>1</v>
      </c>
      <c r="U19" s="136"/>
      <c r="V19" s="137"/>
      <c r="W19" s="130">
        <f>SUM(W4:W18)</f>
        <v>8</v>
      </c>
      <c r="X19" s="131">
        <f>SUM(X4:X18)</f>
        <v>11</v>
      </c>
      <c r="Y19" s="135">
        <f>SUM(Y4:Y18)</f>
        <v>2</v>
      </c>
      <c r="Z19" s="136"/>
      <c r="AA19" s="137"/>
      <c r="AB19" s="130">
        <f>SUM(AB4:AB18)</f>
        <v>4</v>
      </c>
      <c r="AC19" s="137">
        <f>SUM(AC4:AC18)</f>
        <v>8</v>
      </c>
      <c r="AD19" s="135">
        <f>SUM(AD4:AD18)</f>
        <v>2</v>
      </c>
      <c r="AE19" s="136"/>
      <c r="AF19" s="138">
        <v>38</v>
      </c>
      <c r="AG19" s="136">
        <v>60</v>
      </c>
      <c r="AH19" s="139">
        <f>SUM(E19,J19,O19,T19,Y19,AD19)</f>
        <v>11</v>
      </c>
      <c r="AI19" s="22"/>
    </row>
    <row r="20" spans="1:35" s="140" customFormat="1" ht="10.5" customHeight="1" x14ac:dyDescent="0.25">
      <c r="C20" s="141"/>
      <c r="G20" s="140" t="s">
        <v>47</v>
      </c>
      <c r="H20" s="141"/>
      <c r="I20" s="200">
        <f>SUM(I19,D19)</f>
        <v>23</v>
      </c>
      <c r="J20" s="201"/>
      <c r="M20" s="141"/>
      <c r="Q20" s="140" t="s">
        <v>48</v>
      </c>
      <c r="R20" s="141"/>
      <c r="S20" s="142">
        <f>SUM(S19,N19)</f>
        <v>18</v>
      </c>
      <c r="W20" s="141"/>
      <c r="AA20" s="140" t="s">
        <v>49</v>
      </c>
      <c r="AB20" s="141"/>
      <c r="AC20" s="142">
        <f>SUM(AC19,X19)</f>
        <v>19</v>
      </c>
      <c r="AF20" s="143" t="s">
        <v>50</v>
      </c>
      <c r="AG20" s="144"/>
      <c r="AH20" s="145">
        <f>AG19/AF19</f>
        <v>1.5789473684210527</v>
      </c>
      <c r="AI20" s="146"/>
    </row>
    <row r="21" spans="1:35" ht="14.25" customHeight="1" x14ac:dyDescent="0.25">
      <c r="A21" s="1" t="s">
        <v>0</v>
      </c>
      <c r="B21" s="1"/>
      <c r="C21" s="2"/>
      <c r="D21" s="3"/>
      <c r="E21" s="4" t="s">
        <v>1</v>
      </c>
      <c r="F21" s="3"/>
      <c r="G21" s="5"/>
      <c r="H21" s="6" t="s">
        <v>51</v>
      </c>
      <c r="I21" s="3"/>
      <c r="J21" s="3"/>
      <c r="K21" s="3"/>
      <c r="L21" s="3"/>
      <c r="M21" s="2"/>
      <c r="N21" s="147"/>
      <c r="O21" s="3"/>
      <c r="P21" s="3"/>
      <c r="X21" s="9"/>
      <c r="AA21" s="9"/>
      <c r="AI21" s="22"/>
    </row>
    <row r="22" spans="1:35" ht="3" customHeight="1" thickBot="1" x14ac:dyDescent="0.25">
      <c r="A22" s="7"/>
      <c r="AI22" s="22"/>
    </row>
    <row r="23" spans="1:35" ht="20.25" x14ac:dyDescent="0.2">
      <c r="A23" s="11"/>
      <c r="B23" s="148" t="s">
        <v>3</v>
      </c>
      <c r="C23" s="149" t="s">
        <v>4</v>
      </c>
      <c r="D23" s="150" t="s">
        <v>5</v>
      </c>
      <c r="E23" s="151" t="s">
        <v>6</v>
      </c>
      <c r="F23" s="152" t="s">
        <v>7</v>
      </c>
      <c r="G23" s="148" t="s">
        <v>8</v>
      </c>
      <c r="H23" s="149" t="s">
        <v>4</v>
      </c>
      <c r="I23" s="150" t="s">
        <v>5</v>
      </c>
      <c r="J23" s="153" t="s">
        <v>6</v>
      </c>
      <c r="K23" s="154" t="s">
        <v>7</v>
      </c>
      <c r="L23" s="148" t="s">
        <v>9</v>
      </c>
      <c r="M23" s="149" t="s">
        <v>4</v>
      </c>
      <c r="N23" s="150" t="s">
        <v>5</v>
      </c>
      <c r="O23" s="151" t="s">
        <v>6</v>
      </c>
      <c r="P23" s="154" t="s">
        <v>7</v>
      </c>
      <c r="Q23" s="148" t="s">
        <v>10</v>
      </c>
      <c r="R23" s="149" t="s">
        <v>4</v>
      </c>
      <c r="S23" s="150" t="s">
        <v>5</v>
      </c>
      <c r="T23" s="151" t="s">
        <v>6</v>
      </c>
      <c r="U23" s="154" t="s">
        <v>7</v>
      </c>
      <c r="V23" s="148" t="s">
        <v>11</v>
      </c>
      <c r="W23" s="149" t="s">
        <v>4</v>
      </c>
      <c r="X23" s="150" t="s">
        <v>5</v>
      </c>
      <c r="Y23" s="151" t="s">
        <v>6</v>
      </c>
      <c r="Z23" s="154" t="s">
        <v>7</v>
      </c>
      <c r="AA23" s="148" t="s">
        <v>12</v>
      </c>
      <c r="AB23" s="149" t="s">
        <v>4</v>
      </c>
      <c r="AC23" s="150" t="s">
        <v>5</v>
      </c>
      <c r="AD23" s="151" t="s">
        <v>6</v>
      </c>
      <c r="AE23" s="154" t="s">
        <v>7</v>
      </c>
      <c r="AF23" s="155" t="s">
        <v>4</v>
      </c>
      <c r="AG23" s="156" t="s">
        <v>5</v>
      </c>
      <c r="AH23" s="157" t="s">
        <v>6</v>
      </c>
      <c r="AI23" s="22"/>
    </row>
    <row r="24" spans="1:35" ht="12.95" customHeight="1" x14ac:dyDescent="0.2">
      <c r="A24" s="23" t="s">
        <v>13</v>
      </c>
      <c r="B24" s="24" t="s">
        <v>14</v>
      </c>
      <c r="C24" s="25">
        <v>2</v>
      </c>
      <c r="D24" s="26">
        <v>3</v>
      </c>
      <c r="E24" s="27"/>
      <c r="F24" s="28"/>
      <c r="G24" s="24" t="s">
        <v>59</v>
      </c>
      <c r="H24" s="25">
        <v>2</v>
      </c>
      <c r="I24" s="26">
        <v>3</v>
      </c>
      <c r="J24" s="29">
        <v>1</v>
      </c>
      <c r="K24" s="30" t="s">
        <v>15</v>
      </c>
      <c r="L24" s="31"/>
      <c r="M24" s="32"/>
      <c r="N24" s="33"/>
      <c r="O24" s="34"/>
      <c r="P24" s="35"/>
      <c r="Q24" s="31"/>
      <c r="R24" s="32"/>
      <c r="S24" s="33"/>
      <c r="T24" s="34"/>
      <c r="U24" s="35"/>
      <c r="V24" s="202" t="s">
        <v>52</v>
      </c>
      <c r="W24" s="203"/>
      <c r="X24" s="203"/>
      <c r="Y24" s="203"/>
      <c r="Z24" s="204"/>
      <c r="AA24" s="31"/>
      <c r="AB24" s="32"/>
      <c r="AC24" s="33"/>
      <c r="AD24" s="34"/>
      <c r="AE24" s="35"/>
      <c r="AF24" s="38"/>
      <c r="AG24" s="39"/>
      <c r="AH24" s="40"/>
      <c r="AI24" s="22"/>
    </row>
    <row r="25" spans="1:35" ht="12.95" customHeight="1" x14ac:dyDescent="0.2">
      <c r="A25" s="41" t="s">
        <v>16</v>
      </c>
      <c r="B25" s="24" t="s">
        <v>17</v>
      </c>
      <c r="C25" s="25">
        <v>2</v>
      </c>
      <c r="D25" s="26">
        <v>3</v>
      </c>
      <c r="E25" s="29">
        <v>1</v>
      </c>
      <c r="F25" s="191" t="s">
        <v>18</v>
      </c>
      <c r="G25" s="42"/>
      <c r="H25" s="32"/>
      <c r="I25" s="33"/>
      <c r="J25" s="43"/>
      <c r="K25" s="44"/>
      <c r="L25" s="31"/>
      <c r="M25" s="32"/>
      <c r="N25" s="33"/>
      <c r="O25" s="45"/>
      <c r="P25" s="44"/>
      <c r="Q25" s="31"/>
      <c r="R25" s="32"/>
      <c r="S25" s="33"/>
      <c r="T25" s="45"/>
      <c r="U25" s="44"/>
      <c r="V25" s="205"/>
      <c r="W25" s="206"/>
      <c r="X25" s="206"/>
      <c r="Y25" s="206"/>
      <c r="Z25" s="207"/>
      <c r="AA25" s="31" t="s">
        <v>53</v>
      </c>
      <c r="AB25" s="32"/>
      <c r="AC25" s="33"/>
      <c r="AD25" s="45"/>
      <c r="AE25" s="44"/>
      <c r="AF25" s="38">
        <f>SUM(C24:C25,H24:H25,M24:M25,R24:R25,W24:W25,AB24:AB25)</f>
        <v>6</v>
      </c>
      <c r="AG25" s="47">
        <f>SUM(D24:D25,I24:I25,N24:N25,S24:S25,X24:X25,AC24:AC25)</f>
        <v>9</v>
      </c>
      <c r="AH25" s="40">
        <f>SUM(E24:E25,J24:J25,O24:O25,T24:T25,Y24:Y25,AD24:AD25)</f>
        <v>2</v>
      </c>
    </row>
    <row r="26" spans="1:35" ht="12.95" customHeight="1" x14ac:dyDescent="0.25">
      <c r="A26" s="48" t="s">
        <v>19</v>
      </c>
      <c r="B26" s="31"/>
      <c r="C26" s="32"/>
      <c r="D26" s="33"/>
      <c r="E26" s="49"/>
      <c r="F26" s="50"/>
      <c r="G26" s="54" t="s">
        <v>20</v>
      </c>
      <c r="H26" s="55">
        <v>2</v>
      </c>
      <c r="I26" s="56">
        <v>3</v>
      </c>
      <c r="J26" s="158">
        <v>0</v>
      </c>
      <c r="K26" s="159"/>
      <c r="L26" s="54" t="s">
        <v>21</v>
      </c>
      <c r="M26" s="55">
        <v>2</v>
      </c>
      <c r="N26" s="56">
        <v>3</v>
      </c>
      <c r="O26" s="59">
        <v>1</v>
      </c>
      <c r="P26" s="195" t="s">
        <v>18</v>
      </c>
      <c r="Q26" s="160"/>
      <c r="R26" s="161"/>
      <c r="S26" s="162"/>
      <c r="T26" s="163"/>
      <c r="U26" s="164"/>
      <c r="V26" s="205"/>
      <c r="W26" s="206"/>
      <c r="X26" s="206"/>
      <c r="Y26" s="206"/>
      <c r="Z26" s="207"/>
      <c r="AA26" s="31"/>
      <c r="AB26" s="32"/>
      <c r="AC26" s="33"/>
      <c r="AD26" s="60"/>
      <c r="AE26" s="53"/>
      <c r="AF26" s="37"/>
      <c r="AG26" s="39"/>
      <c r="AH26" s="40"/>
    </row>
    <row r="27" spans="1:35" ht="12.95" customHeight="1" x14ac:dyDescent="0.2">
      <c r="A27" s="61" t="s">
        <v>22</v>
      </c>
      <c r="B27" s="31"/>
      <c r="C27" s="32"/>
      <c r="D27" s="33"/>
      <c r="E27" s="49"/>
      <c r="F27" s="50"/>
      <c r="G27" s="42"/>
      <c r="H27" s="32"/>
      <c r="I27" s="51"/>
      <c r="J27" s="52"/>
      <c r="K27" s="53"/>
      <c r="L27" s="62"/>
      <c r="M27" s="63"/>
      <c r="N27" s="64"/>
      <c r="O27" s="60"/>
      <c r="P27" s="53"/>
      <c r="Q27" s="42"/>
      <c r="R27" s="32"/>
      <c r="S27" s="33"/>
      <c r="T27" s="60"/>
      <c r="U27" s="53"/>
      <c r="V27" s="205"/>
      <c r="W27" s="206"/>
      <c r="X27" s="206"/>
      <c r="Y27" s="206"/>
      <c r="Z27" s="207"/>
      <c r="AA27" s="31"/>
      <c r="AB27" s="32"/>
      <c r="AC27" s="33"/>
      <c r="AD27" s="60"/>
      <c r="AE27" s="53"/>
      <c r="AF27" s="38">
        <f>SUM(C26:C27,H26:H27,M26:M27,R26:R27,W26:W27,AB26:AB27)</f>
        <v>4</v>
      </c>
      <c r="AG27" s="47">
        <f>SUM(D26:D27,I26:I27,N26:N27,S26:S27,X26:X27,AC26:AC27)</f>
        <v>6</v>
      </c>
      <c r="AH27" s="40">
        <f>SUM(E26:E27,J26:J27,O26:O27,T26:T27,Y26:Y27,AD26:AD27)</f>
        <v>1</v>
      </c>
    </row>
    <row r="28" spans="1:35" ht="12.95" customHeight="1" x14ac:dyDescent="0.2">
      <c r="A28" s="65" t="s">
        <v>23</v>
      </c>
      <c r="B28" s="31"/>
      <c r="C28" s="32"/>
      <c r="D28" s="33"/>
      <c r="E28" s="113"/>
      <c r="F28" s="103"/>
      <c r="G28" s="42"/>
      <c r="H28" s="32"/>
      <c r="I28" s="33"/>
      <c r="J28" s="106"/>
      <c r="K28" s="107"/>
      <c r="L28" s="66" t="s">
        <v>28</v>
      </c>
      <c r="M28" s="67">
        <v>2</v>
      </c>
      <c r="N28" s="68">
        <v>3</v>
      </c>
      <c r="O28" s="69"/>
      <c r="P28" s="165"/>
      <c r="Q28" s="166" t="s">
        <v>25</v>
      </c>
      <c r="R28" s="167">
        <v>2</v>
      </c>
      <c r="S28" s="168">
        <v>4</v>
      </c>
      <c r="T28" s="72">
        <v>1</v>
      </c>
      <c r="U28" s="169" t="s">
        <v>26</v>
      </c>
      <c r="V28" s="205"/>
      <c r="W28" s="206"/>
      <c r="X28" s="206"/>
      <c r="Y28" s="206"/>
      <c r="Z28" s="207"/>
      <c r="AA28" s="31"/>
      <c r="AB28" s="32"/>
      <c r="AC28" s="33"/>
      <c r="AD28" s="60"/>
      <c r="AE28" s="53"/>
      <c r="AF28" s="37"/>
      <c r="AG28" s="39"/>
      <c r="AH28" s="40"/>
    </row>
    <row r="29" spans="1:35" ht="12.95" customHeight="1" x14ac:dyDescent="0.25">
      <c r="A29" s="73" t="s">
        <v>27</v>
      </c>
      <c r="B29" s="31"/>
      <c r="C29" s="32"/>
      <c r="D29" s="33"/>
      <c r="E29" s="49"/>
      <c r="F29" s="50"/>
      <c r="G29" s="42"/>
      <c r="H29" s="32"/>
      <c r="I29" s="51"/>
      <c r="J29" s="52"/>
      <c r="K29" s="53"/>
      <c r="L29" s="99"/>
      <c r="M29" s="100"/>
      <c r="N29" s="101"/>
      <c r="O29" s="102"/>
      <c r="P29" s="170"/>
      <c r="Q29" s="42"/>
      <c r="R29" s="32"/>
      <c r="S29" s="33"/>
      <c r="T29" s="52"/>
      <c r="U29" s="74"/>
      <c r="V29" s="205"/>
      <c r="W29" s="206"/>
      <c r="X29" s="206"/>
      <c r="Y29" s="206"/>
      <c r="Z29" s="207"/>
      <c r="AA29" s="31"/>
      <c r="AB29" s="32"/>
      <c r="AC29" s="33"/>
      <c r="AD29" s="75"/>
      <c r="AE29" s="76"/>
      <c r="AF29" s="38">
        <f>SUM(C28:C29,H28:H29,M28:M28,R28:R29,W28:W29,AB28:AB29)</f>
        <v>4</v>
      </c>
      <c r="AG29" s="47">
        <f>SUM(D28:D29,I28:I29,N28:N28,S28:S29,X28:X29,AC28:AC29)</f>
        <v>7</v>
      </c>
      <c r="AH29" s="40">
        <f>SUM(E28:E29,J28:J29,O28:O29,T28:T29,Y28:Y29,AD28:AD29)</f>
        <v>1</v>
      </c>
    </row>
    <row r="30" spans="1:35" ht="12.95" customHeight="1" x14ac:dyDescent="0.2">
      <c r="A30" s="77" t="s">
        <v>29</v>
      </c>
      <c r="B30" s="31"/>
      <c r="C30" s="32"/>
      <c r="D30" s="33"/>
      <c r="E30" s="49"/>
      <c r="F30" s="50"/>
      <c r="G30" s="42"/>
      <c r="H30" s="32"/>
      <c r="I30" s="51"/>
      <c r="J30" s="52"/>
      <c r="K30" s="53"/>
      <c r="L30" s="78" t="s">
        <v>24</v>
      </c>
      <c r="M30" s="79">
        <v>1</v>
      </c>
      <c r="N30" s="80">
        <v>1</v>
      </c>
      <c r="O30" s="81"/>
      <c r="P30" s="212" t="s">
        <v>18</v>
      </c>
      <c r="Q30" s="83"/>
      <c r="R30" s="84"/>
      <c r="S30" s="64"/>
      <c r="T30" s="34"/>
      <c r="U30" s="35"/>
      <c r="V30" s="205"/>
      <c r="W30" s="206"/>
      <c r="X30" s="206"/>
      <c r="Y30" s="208"/>
      <c r="Z30" s="207"/>
      <c r="AA30" s="31"/>
      <c r="AB30" s="32"/>
      <c r="AC30" s="33"/>
      <c r="AD30" s="34"/>
      <c r="AE30" s="35"/>
      <c r="AF30" s="37"/>
      <c r="AG30" s="39"/>
      <c r="AH30" s="40"/>
    </row>
    <row r="31" spans="1:35" ht="12.95" customHeight="1" x14ac:dyDescent="0.2">
      <c r="A31" s="85"/>
      <c r="B31" s="31"/>
      <c r="C31" s="32"/>
      <c r="D31" s="33"/>
      <c r="E31" s="49"/>
      <c r="F31" s="50"/>
      <c r="G31" s="42"/>
      <c r="H31" s="32"/>
      <c r="I31" s="51"/>
      <c r="J31" s="52"/>
      <c r="K31" s="53"/>
      <c r="L31" s="86" t="s">
        <v>30</v>
      </c>
      <c r="M31" s="79">
        <v>1</v>
      </c>
      <c r="N31" s="80">
        <v>1</v>
      </c>
      <c r="O31" s="81"/>
      <c r="P31" s="213"/>
      <c r="Q31" s="83"/>
      <c r="R31" s="84"/>
      <c r="S31" s="64"/>
      <c r="T31" s="34"/>
      <c r="U31" s="171"/>
      <c r="V31" s="205"/>
      <c r="W31" s="206"/>
      <c r="X31" s="206"/>
      <c r="Y31" s="208"/>
      <c r="Z31" s="207"/>
      <c r="AA31" s="31"/>
      <c r="AB31" s="32"/>
      <c r="AC31" s="33"/>
      <c r="AD31" s="34"/>
      <c r="AE31" s="35"/>
      <c r="AF31" s="37"/>
      <c r="AG31" s="39"/>
      <c r="AH31" s="40"/>
    </row>
    <row r="32" spans="1:35" ht="12.95" customHeight="1" x14ac:dyDescent="0.2">
      <c r="A32" s="88" t="s">
        <v>31</v>
      </c>
      <c r="B32" s="31"/>
      <c r="C32" s="32"/>
      <c r="D32" s="33"/>
      <c r="E32" s="49"/>
      <c r="F32" s="50"/>
      <c r="G32" s="42"/>
      <c r="H32" s="32"/>
      <c r="I32" s="51"/>
      <c r="J32" s="52"/>
      <c r="K32" s="53"/>
      <c r="L32" s="172" t="s">
        <v>54</v>
      </c>
      <c r="M32" s="79">
        <v>2</v>
      </c>
      <c r="N32" s="80">
        <v>2</v>
      </c>
      <c r="O32" s="81">
        <v>1</v>
      </c>
      <c r="P32" s="214"/>
      <c r="Q32" s="78" t="s">
        <v>34</v>
      </c>
      <c r="R32" s="79">
        <v>2</v>
      </c>
      <c r="S32" s="80">
        <v>4</v>
      </c>
      <c r="T32" s="81">
        <v>1</v>
      </c>
      <c r="U32" s="91" t="s">
        <v>26</v>
      </c>
      <c r="V32" s="205"/>
      <c r="W32" s="206"/>
      <c r="X32" s="206"/>
      <c r="Y32" s="206"/>
      <c r="Z32" s="207"/>
      <c r="AA32" s="31"/>
      <c r="AB32" s="32"/>
      <c r="AC32" s="33"/>
      <c r="AD32" s="34"/>
      <c r="AE32" s="35"/>
      <c r="AF32" s="38">
        <f>SUM(C30:C32,H30:H32,M30:M32,R30:R32,W30:W32,AB30:AB32)</f>
        <v>6</v>
      </c>
      <c r="AG32" s="47">
        <f>SUM(D30:D32,I30:I32,N30:N32,S30:S32,X30:X32,AC30:AC32)</f>
        <v>8</v>
      </c>
      <c r="AH32" s="40">
        <f>SUM(E30:E32,J30:J32,O30:O32,T30:T32,Y30:Y32,AD30:AD32)</f>
        <v>2</v>
      </c>
    </row>
    <row r="33" spans="1:34" ht="12.95" customHeight="1" x14ac:dyDescent="0.2">
      <c r="A33" s="33" t="s">
        <v>35</v>
      </c>
      <c r="B33" s="92" t="s">
        <v>24</v>
      </c>
      <c r="C33" s="93">
        <v>1</v>
      </c>
      <c r="D33" s="94">
        <v>1</v>
      </c>
      <c r="E33" s="95"/>
      <c r="F33" s="96"/>
      <c r="G33" s="92" t="s">
        <v>36</v>
      </c>
      <c r="H33" s="93">
        <v>2</v>
      </c>
      <c r="I33" s="94">
        <v>4</v>
      </c>
      <c r="J33" s="97">
        <v>1</v>
      </c>
      <c r="K33" s="173" t="s">
        <v>26</v>
      </c>
      <c r="L33" s="31"/>
      <c r="M33" s="32"/>
      <c r="N33" s="33"/>
      <c r="O33" s="102"/>
      <c r="P33" s="112"/>
      <c r="Q33" s="31"/>
      <c r="R33" s="32"/>
      <c r="S33" s="33"/>
      <c r="T33" s="113"/>
      <c r="U33" s="103"/>
      <c r="V33" s="205"/>
      <c r="W33" s="206"/>
      <c r="X33" s="206"/>
      <c r="Y33" s="206"/>
      <c r="Z33" s="207"/>
      <c r="AA33" s="31"/>
      <c r="AB33" s="32"/>
      <c r="AC33" s="33"/>
      <c r="AD33" s="106"/>
      <c r="AE33" s="107"/>
      <c r="AF33" s="37"/>
      <c r="AG33" s="39"/>
      <c r="AH33" s="40"/>
    </row>
    <row r="34" spans="1:34" ht="12.95" customHeight="1" x14ac:dyDescent="0.2">
      <c r="A34" s="33"/>
      <c r="B34" s="110" t="s">
        <v>30</v>
      </c>
      <c r="C34" s="93">
        <v>1</v>
      </c>
      <c r="D34" s="94">
        <v>1</v>
      </c>
      <c r="E34" s="95"/>
      <c r="F34" s="96"/>
      <c r="G34" s="42"/>
      <c r="H34" s="32"/>
      <c r="I34" s="33"/>
      <c r="J34" s="102"/>
      <c r="K34" s="103"/>
      <c r="L34" s="31"/>
      <c r="M34" s="32"/>
      <c r="N34" s="33"/>
      <c r="O34" s="102"/>
      <c r="P34" s="112"/>
      <c r="Q34" s="31"/>
      <c r="R34" s="32"/>
      <c r="S34" s="33"/>
      <c r="T34" s="113"/>
      <c r="U34" s="103"/>
      <c r="V34" s="205"/>
      <c r="W34" s="206"/>
      <c r="X34" s="206"/>
      <c r="Y34" s="206"/>
      <c r="Z34" s="207"/>
      <c r="AA34" s="31"/>
      <c r="AB34" s="32"/>
      <c r="AC34" s="33"/>
      <c r="AD34" s="106"/>
      <c r="AE34" s="107"/>
      <c r="AF34" s="37"/>
      <c r="AG34" s="39"/>
      <c r="AH34" s="40"/>
    </row>
    <row r="35" spans="1:34" ht="12.95" customHeight="1" x14ac:dyDescent="0.2">
      <c r="A35" s="33" t="s">
        <v>37</v>
      </c>
      <c r="B35" s="92" t="s">
        <v>60</v>
      </c>
      <c r="C35" s="93">
        <v>2</v>
      </c>
      <c r="D35" s="94">
        <v>3</v>
      </c>
      <c r="E35" s="95">
        <v>1</v>
      </c>
      <c r="F35" s="196" t="s">
        <v>64</v>
      </c>
      <c r="G35" s="42"/>
      <c r="H35" s="32"/>
      <c r="I35" s="33"/>
      <c r="J35" s="102"/>
      <c r="K35" s="103"/>
      <c r="L35" s="31"/>
      <c r="M35" s="32"/>
      <c r="N35" s="33"/>
      <c r="O35" s="102"/>
      <c r="P35" s="112"/>
      <c r="Q35" s="99"/>
      <c r="R35" s="100"/>
      <c r="S35" s="101"/>
      <c r="T35" s="113"/>
      <c r="U35" s="103"/>
      <c r="V35" s="205"/>
      <c r="W35" s="206"/>
      <c r="X35" s="206"/>
      <c r="Y35" s="206"/>
      <c r="Z35" s="207"/>
      <c r="AA35" s="31"/>
      <c r="AB35" s="32"/>
      <c r="AC35" s="33"/>
      <c r="AD35" s="106"/>
      <c r="AE35" s="107"/>
      <c r="AF35" s="38">
        <v>6</v>
      </c>
      <c r="AG35" s="47">
        <v>9</v>
      </c>
      <c r="AH35" s="40">
        <v>2</v>
      </c>
    </row>
    <row r="36" spans="1:34" ht="12.95" customHeight="1" x14ac:dyDescent="0.2">
      <c r="A36" s="111" t="s">
        <v>38</v>
      </c>
      <c r="B36" s="31"/>
      <c r="C36" s="32"/>
      <c r="D36" s="33"/>
      <c r="E36" s="102"/>
      <c r="F36" s="112"/>
      <c r="G36" s="31"/>
      <c r="H36" s="32"/>
      <c r="I36" s="33"/>
      <c r="J36" s="113"/>
      <c r="K36" s="103"/>
      <c r="L36" s="31"/>
      <c r="M36" s="32"/>
      <c r="N36" s="33"/>
      <c r="O36" s="102"/>
      <c r="P36" s="103"/>
      <c r="Q36" s="114" t="s">
        <v>55</v>
      </c>
      <c r="R36" s="115">
        <v>2</v>
      </c>
      <c r="S36" s="116">
        <v>2</v>
      </c>
      <c r="T36" s="117"/>
      <c r="U36" s="118"/>
      <c r="V36" s="205"/>
      <c r="W36" s="206"/>
      <c r="X36" s="206"/>
      <c r="Y36" s="206"/>
      <c r="Z36" s="207"/>
      <c r="AA36" s="114" t="s">
        <v>42</v>
      </c>
      <c r="AB36" s="115">
        <v>2</v>
      </c>
      <c r="AC36" s="116">
        <v>2</v>
      </c>
      <c r="AD36" s="117"/>
      <c r="AE36" s="118"/>
      <c r="AF36" s="37"/>
      <c r="AG36" s="39"/>
      <c r="AH36" s="40"/>
    </row>
    <row r="37" spans="1:34" ht="12.95" customHeight="1" x14ac:dyDescent="0.2">
      <c r="A37" s="215"/>
      <c r="B37" s="31"/>
      <c r="C37" s="32"/>
      <c r="D37" s="33"/>
      <c r="E37" s="102"/>
      <c r="F37" s="112"/>
      <c r="G37" s="31"/>
      <c r="H37" s="32"/>
      <c r="I37" s="33"/>
      <c r="J37" s="113"/>
      <c r="K37" s="103"/>
      <c r="L37" s="99"/>
      <c r="M37" s="100"/>
      <c r="N37" s="101"/>
      <c r="O37" s="102"/>
      <c r="P37" s="103"/>
      <c r="Q37" s="99"/>
      <c r="R37" s="100"/>
      <c r="S37" s="101"/>
      <c r="T37" s="102"/>
      <c r="U37" s="103"/>
      <c r="V37" s="205"/>
      <c r="W37" s="206"/>
      <c r="X37" s="206"/>
      <c r="Y37" s="206"/>
      <c r="Z37" s="207"/>
      <c r="AA37" s="114" t="s">
        <v>39</v>
      </c>
      <c r="AB37" s="115">
        <v>2</v>
      </c>
      <c r="AC37" s="120">
        <v>2</v>
      </c>
      <c r="AD37" s="121"/>
      <c r="AE37" s="174"/>
      <c r="AF37" s="37"/>
      <c r="AG37" s="39"/>
      <c r="AH37" s="40"/>
    </row>
    <row r="38" spans="1:34" ht="12.95" customHeight="1" x14ac:dyDescent="0.2">
      <c r="A38" s="216"/>
      <c r="B38" s="31"/>
      <c r="C38" s="32"/>
      <c r="D38" s="33"/>
      <c r="E38" s="102"/>
      <c r="F38" s="112"/>
      <c r="G38" s="31"/>
      <c r="H38" s="32"/>
      <c r="I38" s="33"/>
      <c r="J38" s="113"/>
      <c r="K38" s="103"/>
      <c r="L38" s="42"/>
      <c r="M38" s="32"/>
      <c r="N38" s="33"/>
      <c r="O38" s="106"/>
      <c r="P38" s="107"/>
      <c r="Q38" s="42"/>
      <c r="R38" s="32"/>
      <c r="S38" s="33"/>
      <c r="T38" s="106"/>
      <c r="U38" s="107"/>
      <c r="V38" s="205"/>
      <c r="W38" s="206"/>
      <c r="X38" s="206"/>
      <c r="Y38" s="206"/>
      <c r="Z38" s="207"/>
      <c r="AA38" s="114" t="s">
        <v>43</v>
      </c>
      <c r="AB38" s="115">
        <v>2</v>
      </c>
      <c r="AC38" s="120">
        <v>4</v>
      </c>
      <c r="AD38" s="121">
        <v>1</v>
      </c>
      <c r="AE38" s="175" t="s">
        <v>26</v>
      </c>
      <c r="AF38" s="37"/>
      <c r="AG38" s="39"/>
      <c r="AH38" s="40"/>
    </row>
    <row r="39" spans="1:34" ht="12.95" customHeight="1" x14ac:dyDescent="0.2">
      <c r="A39" s="216"/>
      <c r="B39" s="31"/>
      <c r="C39" s="32"/>
      <c r="D39" s="33"/>
      <c r="E39" s="102"/>
      <c r="F39" s="112"/>
      <c r="G39" s="99"/>
      <c r="H39" s="100"/>
      <c r="I39" s="101"/>
      <c r="J39" s="113"/>
      <c r="K39" s="103"/>
      <c r="L39" s="99"/>
      <c r="M39" s="100"/>
      <c r="N39" s="101"/>
      <c r="O39" s="102"/>
      <c r="P39" s="103"/>
      <c r="Q39" s="83"/>
      <c r="R39" s="84"/>
      <c r="S39" s="64"/>
      <c r="T39" s="75"/>
      <c r="U39" s="76"/>
      <c r="V39" s="209"/>
      <c r="W39" s="210"/>
      <c r="X39" s="210"/>
      <c r="Y39" s="210"/>
      <c r="Z39" s="211"/>
      <c r="AA39" s="123"/>
      <c r="AB39" s="176"/>
      <c r="AC39" s="124">
        <v>1</v>
      </c>
      <c r="AD39" s="121">
        <v>1</v>
      </c>
      <c r="AE39" s="194" t="s">
        <v>46</v>
      </c>
      <c r="AF39" s="38">
        <f>SUM(C36:C37,H36:H37,M36:M37,R36:R37,W36:W38,AB36:AB38)</f>
        <v>8</v>
      </c>
      <c r="AG39" s="177">
        <f>SUM(D36:D37,I36:I37,N36:N37,S36:S37,X36:X38,AC36:AC39)</f>
        <v>11</v>
      </c>
      <c r="AH39" s="40">
        <f>SUM(E24:E25,J24:J25,O24:O25,T24:T25,Y24:Y25,AD24:AD25)</f>
        <v>2</v>
      </c>
    </row>
    <row r="40" spans="1:34" ht="12.95" customHeight="1" x14ac:dyDescent="0.2">
      <c r="A40" s="217" t="s">
        <v>56</v>
      </c>
      <c r="B40" s="99"/>
      <c r="C40" s="100"/>
      <c r="D40" s="101"/>
      <c r="E40" s="102"/>
      <c r="F40" s="112"/>
      <c r="G40" s="99"/>
      <c r="H40" s="100"/>
      <c r="I40" s="101"/>
      <c r="J40" s="113"/>
      <c r="K40" s="103"/>
      <c r="L40" s="99"/>
      <c r="M40" s="100"/>
      <c r="N40" s="101"/>
      <c r="O40" s="102"/>
      <c r="P40" s="103"/>
      <c r="Q40" s="83"/>
      <c r="R40" s="84"/>
      <c r="S40" s="64"/>
      <c r="T40" s="75"/>
      <c r="U40" s="76"/>
      <c r="V40" s="178" t="s">
        <v>40</v>
      </c>
      <c r="W40" s="179">
        <v>2</v>
      </c>
      <c r="X40" s="180">
        <v>2</v>
      </c>
      <c r="Y40" s="180"/>
      <c r="Z40" s="180"/>
      <c r="AA40" s="31"/>
      <c r="AB40" s="32"/>
      <c r="AC40" s="33"/>
      <c r="AD40" s="106"/>
      <c r="AE40" s="107"/>
      <c r="AF40" s="38"/>
      <c r="AG40" s="39"/>
      <c r="AH40" s="40"/>
    </row>
    <row r="41" spans="1:34" ht="12.95" customHeight="1" x14ac:dyDescent="0.2">
      <c r="A41" s="218"/>
      <c r="B41" s="99"/>
      <c r="C41" s="100"/>
      <c r="D41" s="101"/>
      <c r="E41" s="102"/>
      <c r="F41" s="112"/>
      <c r="G41" s="99"/>
      <c r="H41" s="100"/>
      <c r="I41" s="101"/>
      <c r="J41" s="113"/>
      <c r="K41" s="103"/>
      <c r="L41" s="99"/>
      <c r="M41" s="100"/>
      <c r="N41" s="101"/>
      <c r="O41" s="102"/>
      <c r="P41" s="103"/>
      <c r="Q41" s="83"/>
      <c r="R41" s="84"/>
      <c r="S41" s="64"/>
      <c r="T41" s="75"/>
      <c r="U41" s="76"/>
      <c r="V41" s="178" t="s">
        <v>43</v>
      </c>
      <c r="W41" s="179">
        <v>2</v>
      </c>
      <c r="X41" s="180">
        <v>5</v>
      </c>
      <c r="Y41" s="180">
        <v>1</v>
      </c>
      <c r="Z41" s="181" t="s">
        <v>26</v>
      </c>
      <c r="AA41" s="31"/>
      <c r="AB41" s="32"/>
      <c r="AC41" s="33"/>
      <c r="AD41" s="106"/>
      <c r="AE41" s="107"/>
      <c r="AF41" s="38"/>
      <c r="AG41" s="39"/>
      <c r="AH41" s="40"/>
    </row>
    <row r="42" spans="1:34" ht="12.95" customHeight="1" thickBot="1" x14ac:dyDescent="0.25">
      <c r="A42" s="219"/>
      <c r="B42" s="99"/>
      <c r="C42" s="100"/>
      <c r="D42" s="101"/>
      <c r="E42" s="102"/>
      <c r="F42" s="112"/>
      <c r="G42" s="99"/>
      <c r="H42" s="100"/>
      <c r="I42" s="101"/>
      <c r="J42" s="113"/>
      <c r="K42" s="103"/>
      <c r="L42" s="99"/>
      <c r="M42" s="100"/>
      <c r="N42" s="101"/>
      <c r="O42" s="102"/>
      <c r="P42" s="103"/>
      <c r="Q42" s="83"/>
      <c r="R42" s="84"/>
      <c r="S42" s="64"/>
      <c r="T42" s="34"/>
      <c r="U42" s="35"/>
      <c r="V42" s="178" t="s">
        <v>57</v>
      </c>
      <c r="W42" s="179">
        <v>2</v>
      </c>
      <c r="X42" s="180">
        <v>3</v>
      </c>
      <c r="Y42" s="180">
        <v>1</v>
      </c>
      <c r="Z42" s="182" t="s">
        <v>58</v>
      </c>
      <c r="AA42" s="99"/>
      <c r="AB42" s="100"/>
      <c r="AC42" s="101"/>
      <c r="AD42" s="102"/>
      <c r="AE42" s="103"/>
      <c r="AF42" s="38"/>
      <c r="AG42" s="177">
        <f>SUM(D40:D42,I40:I42,N40:N42,S40:S42,X40:X42,AC40:AC42)</f>
        <v>10</v>
      </c>
      <c r="AH42" s="40">
        <f>SUM(E41:E42,J41:J42,O41:O42,T41:T42,Y41:Y42,AD41:AD42)</f>
        <v>2</v>
      </c>
    </row>
    <row r="43" spans="1:34" ht="12.95" customHeight="1" thickBot="1" x14ac:dyDescent="0.25">
      <c r="A43" s="183"/>
      <c r="B43" s="129"/>
      <c r="C43" s="184">
        <f>SUM(C24:C42)</f>
        <v>8</v>
      </c>
      <c r="D43" s="131">
        <f>SUM(D24:D42)</f>
        <v>11</v>
      </c>
      <c r="E43" s="132">
        <f>SUM(E24:E42)</f>
        <v>2</v>
      </c>
      <c r="F43" s="133"/>
      <c r="G43" s="134"/>
      <c r="H43" s="184">
        <f>SUM(H24:H42)</f>
        <v>6</v>
      </c>
      <c r="I43" s="131">
        <f>SUM(I24:I42)</f>
        <v>10</v>
      </c>
      <c r="J43" s="135">
        <f>SUM(J24:J42)</f>
        <v>2</v>
      </c>
      <c r="K43" s="136"/>
      <c r="L43" s="134"/>
      <c r="M43" s="184">
        <f>SUM(M24:M42)</f>
        <v>8</v>
      </c>
      <c r="N43" s="131">
        <f>SUM(N24:N42)</f>
        <v>10</v>
      </c>
      <c r="O43" s="132">
        <f>SUM(O24:O42)</f>
        <v>2</v>
      </c>
      <c r="P43" s="136"/>
      <c r="Q43" s="134"/>
      <c r="R43" s="184">
        <f>SUM(R24:R42)</f>
        <v>6</v>
      </c>
      <c r="S43" s="131">
        <f>SUM(S24:S42)</f>
        <v>10</v>
      </c>
      <c r="T43" s="135">
        <f>SUM(T24:T42)</f>
        <v>2</v>
      </c>
      <c r="U43" s="136"/>
      <c r="V43" s="137"/>
      <c r="W43" s="184">
        <f>SUM(W40:W42)</f>
        <v>6</v>
      </c>
      <c r="X43" s="131"/>
      <c r="Y43" s="135">
        <f>SUM(Y24:Y42)</f>
        <v>2</v>
      </c>
      <c r="Z43" s="136"/>
      <c r="AA43" s="137"/>
      <c r="AB43" s="184">
        <f>SUM(AB24:AB42)</f>
        <v>6</v>
      </c>
      <c r="AC43" s="137">
        <f>SUM(AC24:AC42)</f>
        <v>9</v>
      </c>
      <c r="AD43" s="135">
        <f>SUM(AD24:AD42)</f>
        <v>2</v>
      </c>
      <c r="AE43" s="136"/>
      <c r="AF43" s="138">
        <f>(SUM(AF24:AF42))+W43</f>
        <v>40</v>
      </c>
      <c r="AG43" s="136">
        <f>(SUM(AG24:AG42))</f>
        <v>60</v>
      </c>
      <c r="AH43" s="139">
        <f>SUM(AH25:AH42)</f>
        <v>12</v>
      </c>
    </row>
    <row r="44" spans="1:34" ht="12.6" customHeight="1" x14ac:dyDescent="0.25">
      <c r="B44" s="185"/>
      <c r="C44" s="186"/>
      <c r="D44" s="185"/>
      <c r="E44" s="185"/>
      <c r="F44" s="185"/>
      <c r="G44" s="185" t="s">
        <v>47</v>
      </c>
      <c r="H44" s="186"/>
      <c r="I44" s="187">
        <f>SUM(I43,D43)</f>
        <v>21</v>
      </c>
      <c r="J44" s="185"/>
      <c r="K44" s="185"/>
      <c r="L44" s="185"/>
      <c r="M44" s="186"/>
      <c r="N44" s="185"/>
      <c r="O44" s="185"/>
      <c r="P44" s="185"/>
      <c r="Q44" s="185" t="s">
        <v>48</v>
      </c>
      <c r="R44" s="186"/>
      <c r="S44" s="198">
        <f>SUM(S43,N43)</f>
        <v>20</v>
      </c>
      <c r="T44" s="199"/>
      <c r="U44" s="185"/>
      <c r="V44" s="185"/>
      <c r="W44" s="186"/>
      <c r="X44" s="185"/>
      <c r="Y44" s="185"/>
      <c r="Z44" s="185"/>
      <c r="AA44" s="185" t="s">
        <v>49</v>
      </c>
      <c r="AB44" s="186"/>
      <c r="AC44" s="187">
        <f>SUM(AC43,X43)</f>
        <v>9</v>
      </c>
      <c r="AD44" s="185"/>
      <c r="AE44" s="185"/>
      <c r="AF44" s="188" t="s">
        <v>50</v>
      </c>
      <c r="AG44" s="189"/>
      <c r="AH44" s="197" t="s">
        <v>62</v>
      </c>
    </row>
    <row r="48" spans="1:34" x14ac:dyDescent="0.2">
      <c r="A48" s="193"/>
      <c r="B48" s="193"/>
      <c r="C48" s="193"/>
      <c r="D48" s="193"/>
      <c r="E48" s="193"/>
      <c r="F48" s="193"/>
    </row>
    <row r="50" spans="1:2" x14ac:dyDescent="0.2"/>
  </sheetData>
  <customSheetViews>
    <customSheetView guid="{458FB0A5-EB20-4F9B-82DA-4190AF2F9245}">
      <selection activeCell="F15" sqref="F15"/>
      <pageMargins left="0.19685039370078741" right="0.19685039370078741" top="0.19685039370078741" bottom="0.19685039370078741" header="0" footer="0"/>
      <pageSetup paperSize="9" orientation="landscape" horizontalDpi="300" r:id="rId1"/>
      <headerFooter alignWithMargins="0"/>
    </customSheetView>
  </customSheetViews>
  <mergeCells count="6">
    <mergeCell ref="S44:T44"/>
    <mergeCell ref="I20:J20"/>
    <mergeCell ref="V24:Z39"/>
    <mergeCell ref="P30:P32"/>
    <mergeCell ref="A37:A39"/>
    <mergeCell ref="A40:A42"/>
  </mergeCells>
  <conditionalFormatting sqref="I44 S44 AC44 I20 S20 AC20">
    <cfRule type="cellIs" dxfId="5" priority="4" stopIfTrue="1" operator="lessThan">
      <formula>18</formula>
    </cfRule>
    <cfRule type="cellIs" dxfId="4" priority="5" stopIfTrue="1" operator="greaterThan">
      <formula>22</formula>
    </cfRule>
    <cfRule type="cellIs" dxfId="3" priority="6" stopIfTrue="1" operator="greaterThan">
      <formula>43</formula>
    </cfRule>
  </conditionalFormatting>
  <conditionalFormatting sqref="I44 S44 AC44 I20 S20 AC20">
    <cfRule type="cellIs" dxfId="2" priority="1" stopIfTrue="1" operator="between">
      <formula>19</formula>
      <formula>21</formula>
    </cfRule>
    <cfRule type="cellIs" dxfId="1" priority="2" stopIfTrue="1" operator="between">
      <formula>17</formula>
      <formula>18</formula>
    </cfRule>
    <cfRule type="cellIs" dxfId="0" priority="3" stopIfTrue="1" operator="between">
      <formula>21</formula>
      <formula>22</formula>
    </cfRule>
  </conditionalFormatting>
  <pageMargins left="0.19685039370078741" right="0.19685039370078741" top="0.19685039370078741" bottom="0.19685039370078741" header="0" footer="0"/>
  <pageSetup paperSize="9" orientation="landscape" horizont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 Bf (final)</vt:lpstr>
    </vt:vector>
  </TitlesOfParts>
  <Company>Johannes Gutenberg-Universität Mainz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Pees, Birgitta</cp:lastModifiedBy>
  <dcterms:created xsi:type="dcterms:W3CDTF">2017-07-03T11:15:28Z</dcterms:created>
  <dcterms:modified xsi:type="dcterms:W3CDTF">2017-12-05T11:00:24Z</dcterms:modified>
</cp:coreProperties>
</file>